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938"/>
  </bookViews>
  <sheets>
    <sheet name="abstract final 24.08.2018" sheetId="36" r:id="rId1"/>
    <sheet name="HOD" sheetId="34" r:id="rId2"/>
    <sheet name="ADC" sheetId="35" r:id="rId3"/>
    <sheet name="abids" sheetId="9" r:id="rId4"/>
    <sheet name="begumpet" sheetId="10" r:id="rId5"/>
    <sheet name="charminar" sheetId="11" r:id="rId6"/>
    <sheet name="punjagutta" sheetId="12" r:id="rId7"/>
    <sheet name="secundrabad" sheetId="13" r:id="rId8"/>
    <sheet name="Hyd (R)" sheetId="32" r:id="rId9"/>
    <sheet name="Saroornagar" sheetId="33" r:id="rId10"/>
    <sheet name="nizamabad" sheetId="24" r:id="rId11"/>
    <sheet name="nalgonda" sheetId="23" r:id="rId12"/>
    <sheet name="adilabad" sheetId="14" r:id="rId13"/>
    <sheet name="karimnagar" sheetId="15" r:id="rId14"/>
    <sheet name="warangal" sheetId="16" r:id="rId15"/>
  </sheets>
  <definedNames>
    <definedName name="_xlnm._FilterDatabase" localSheetId="3" hidden="1">abids!$A$5:$AF$19</definedName>
    <definedName name="_xlnm._FilterDatabase" localSheetId="5" hidden="1">charminar!$A$5:$AF$20</definedName>
    <definedName name="_xlnm._FilterDatabase" localSheetId="8" hidden="1">'Hyd (R)'!$A$5:$AF$23</definedName>
    <definedName name="_xlnm._FilterDatabase" localSheetId="11" hidden="1">nalgonda!$A$5:$AF$20</definedName>
    <definedName name="_xlnm._FilterDatabase" localSheetId="10" hidden="1">nizamabad!$A$5:$AF$23</definedName>
    <definedName name="_xlnm._FilterDatabase" localSheetId="9" hidden="1">Saroornagar!$A$5:$AF$24</definedName>
    <definedName name="_xlnm._FilterDatabase" localSheetId="7" hidden="1">secundrabad!$A$5:$AF$20</definedName>
    <definedName name="_xlnm._FilterDatabase" localSheetId="14" hidden="1">warangal!$A$5:$AF$24</definedName>
    <definedName name="_xlnm.Print_Area" localSheetId="3">abids!$A$1:$AF$19</definedName>
    <definedName name="_xlnm.Print_Area" localSheetId="0">'abstract final 24.08.2018'!$A$1:$AC$31</definedName>
    <definedName name="_xlnm.Print_Area" localSheetId="12">adilabad!$A$1:$AZ$16</definedName>
    <definedName name="_xlnm.Print_Area" localSheetId="4">begumpet!$A$1:$AF$17</definedName>
    <definedName name="_xlnm.Print_Area" localSheetId="5">charminar!$A$1:$AF$20</definedName>
    <definedName name="_xlnm.Print_Area" localSheetId="1">HOD!$A$1:$BB$8</definedName>
    <definedName name="_xlnm.Print_Area" localSheetId="8">'Hyd (R)'!$A$1:$AF$23</definedName>
    <definedName name="_xlnm.Print_Area" localSheetId="13">karimnagar!$A$1:$AF$14</definedName>
    <definedName name="_xlnm.Print_Area" localSheetId="11">nalgonda!$A$1:$AF$20</definedName>
    <definedName name="_xlnm.Print_Area" localSheetId="10">nizamabad!$A$1:$AX$23</definedName>
    <definedName name="_xlnm.Print_Area" localSheetId="6">punjagutta!$A$1:$AF$17</definedName>
    <definedName name="_xlnm.Print_Area" localSheetId="9">Saroornagar!$A$1:$AF$24</definedName>
    <definedName name="_xlnm.Print_Area" localSheetId="7">secundrabad!$A$1:$AF$20</definedName>
    <definedName name="_xlnm.Print_Area" localSheetId="14">warangal!$A$1:$AF$24</definedName>
    <definedName name="_xlnm.Print_Titles" localSheetId="3">abids!$A:$F</definedName>
    <definedName name="_xlnm.Print_Titles" localSheetId="0">'abstract final 24.08.2018'!$A:$C,'abstract final 24.08.2018'!$1:$1</definedName>
    <definedName name="_xlnm.Print_Titles" localSheetId="12">adilabad!$A:$F,adilabad!$1:$1</definedName>
    <definedName name="_xlnm.Print_Titles" localSheetId="4">begumpet!$A:$F</definedName>
    <definedName name="_xlnm.Print_Titles" localSheetId="5">charminar!$A:$F</definedName>
    <definedName name="_xlnm.Print_Titles" localSheetId="1">HOD!$A:$B</definedName>
    <definedName name="_xlnm.Print_Titles" localSheetId="8">'Hyd (R)'!$A:$F</definedName>
    <definedName name="_xlnm.Print_Titles" localSheetId="13">karimnagar!$A:$F</definedName>
    <definedName name="_xlnm.Print_Titles" localSheetId="11">nalgonda!$A:$F</definedName>
    <definedName name="_xlnm.Print_Titles" localSheetId="10">nizamabad!$A:$F</definedName>
    <definedName name="_xlnm.Print_Titles" localSheetId="6">punjagutta!$A:$F</definedName>
    <definedName name="_xlnm.Print_Titles" localSheetId="9">Saroornagar!$A:$F</definedName>
    <definedName name="_xlnm.Print_Titles" localSheetId="7">secundrabad!$A:$F</definedName>
    <definedName name="_xlnm.Print_Titles" localSheetId="14">warangal!$A:$F</definedName>
  </definedNames>
  <calcPr calcId="124519"/>
</workbook>
</file>

<file path=xl/calcChain.xml><?xml version="1.0" encoding="utf-8"?>
<calcChain xmlns="http://schemas.openxmlformats.org/spreadsheetml/2006/main">
  <c r="AZ16" i="14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X22" i="24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X17"/>
  <c r="AX23" s="1"/>
  <c r="AW17"/>
  <c r="AV17"/>
  <c r="AU17"/>
  <c r="AU23" s="1"/>
  <c r="AT17"/>
  <c r="AT23" s="1"/>
  <c r="AS17"/>
  <c r="AR17"/>
  <c r="AQ17"/>
  <c r="AQ23" s="1"/>
  <c r="AP17"/>
  <c r="AP23" s="1"/>
  <c r="AO17"/>
  <c r="AN17"/>
  <c r="AM17"/>
  <c r="AM23" s="1"/>
  <c r="AL17"/>
  <c r="AL23" s="1"/>
  <c r="AK17"/>
  <c r="AJ17"/>
  <c r="AI17"/>
  <c r="AI23" s="1"/>
  <c r="AH17"/>
  <c r="AH23" s="1"/>
  <c r="AG17"/>
  <c r="AG23" l="1"/>
  <c r="AK23"/>
  <c r="AO23"/>
  <c r="AW23"/>
  <c r="AV23"/>
  <c r="AS23"/>
  <c r="AR23"/>
  <c r="AN23"/>
  <c r="AJ23"/>
  <c r="AE20" i="11"/>
  <c r="AD20"/>
  <c r="AA20"/>
  <c r="Z20"/>
  <c r="W20"/>
  <c r="V20"/>
  <c r="S20"/>
  <c r="R20"/>
  <c r="O20"/>
  <c r="N20"/>
  <c r="K20"/>
  <c r="J20"/>
  <c r="G20"/>
  <c r="D8" i="36" s="1"/>
  <c r="AF8" i="11"/>
  <c r="AF20" s="1"/>
  <c r="AC8" i="36" s="1"/>
  <c r="AE8" i="11"/>
  <c r="AD8"/>
  <c r="AC8"/>
  <c r="AC20" s="1"/>
  <c r="Z8" i="36" s="1"/>
  <c r="AB8" i="11"/>
  <c r="AB20" s="1"/>
  <c r="Y8" i="36" s="1"/>
  <c r="AA8" i="11"/>
  <c r="Z8"/>
  <c r="Y8"/>
  <c r="Y20" s="1"/>
  <c r="V8" i="36" s="1"/>
  <c r="X8" i="11"/>
  <c r="X20" s="1"/>
  <c r="U8" i="36" s="1"/>
  <c r="W8" i="11"/>
  <c r="V8"/>
  <c r="U8"/>
  <c r="U20" s="1"/>
  <c r="R8" i="36" s="1"/>
  <c r="T8" i="11"/>
  <c r="T20" s="1"/>
  <c r="Q8" i="36" s="1"/>
  <c r="S8" i="11"/>
  <c r="R8"/>
  <c r="Q8"/>
  <c r="Q20" s="1"/>
  <c r="N8" i="36" s="1"/>
  <c r="P8" i="11"/>
  <c r="P20" s="1"/>
  <c r="M8" i="36" s="1"/>
  <c r="O8" i="11"/>
  <c r="N8"/>
  <c r="M8"/>
  <c r="M20" s="1"/>
  <c r="J8" i="36" s="1"/>
  <c r="L8" i="11"/>
  <c r="L20" s="1"/>
  <c r="I8" i="36" s="1"/>
  <c r="K8" i="11"/>
  <c r="J8"/>
  <c r="I8"/>
  <c r="I20" s="1"/>
  <c r="F8" i="36" s="1"/>
  <c r="H8" i="11"/>
  <c r="H20" s="1"/>
  <c r="E8" i="36" s="1"/>
  <c r="G8" i="11"/>
  <c r="AE17" i="10"/>
  <c r="AD17"/>
  <c r="AA17"/>
  <c r="X7" i="36" s="1"/>
  <c r="Z17" i="10"/>
  <c r="W17"/>
  <c r="T7" i="36" s="1"/>
  <c r="V17" i="10"/>
  <c r="S17"/>
  <c r="P7" i="36" s="1"/>
  <c r="R17" i="10"/>
  <c r="O17"/>
  <c r="L7" i="36" s="1"/>
  <c r="N17" i="10"/>
  <c r="K17"/>
  <c r="H7" i="36" s="1"/>
  <c r="J17" i="10"/>
  <c r="G17"/>
  <c r="AF8"/>
  <c r="AF17" s="1"/>
  <c r="AC7" i="36" s="1"/>
  <c r="AE8" i="10"/>
  <c r="AD8"/>
  <c r="AC8"/>
  <c r="AC17" s="1"/>
  <c r="Z7" i="36" s="1"/>
  <c r="AB8" i="10"/>
  <c r="AB17" s="1"/>
  <c r="Y7" i="36" s="1"/>
  <c r="AA8" i="10"/>
  <c r="Z8"/>
  <c r="Y8"/>
  <c r="Y17" s="1"/>
  <c r="V7" i="36" s="1"/>
  <c r="X8" i="10"/>
  <c r="X17" s="1"/>
  <c r="U7" i="36" s="1"/>
  <c r="W8" i="10"/>
  <c r="V8"/>
  <c r="U8"/>
  <c r="U17" s="1"/>
  <c r="R7" i="36" s="1"/>
  <c r="T8" i="10"/>
  <c r="T17" s="1"/>
  <c r="Q7" i="36" s="1"/>
  <c r="S8" i="10"/>
  <c r="R8"/>
  <c r="Q8"/>
  <c r="Q17" s="1"/>
  <c r="N7" i="36" s="1"/>
  <c r="P8" i="10"/>
  <c r="P17" s="1"/>
  <c r="M7" i="36" s="1"/>
  <c r="O8" i="10"/>
  <c r="N8"/>
  <c r="M8"/>
  <c r="M17" s="1"/>
  <c r="J7" i="36" s="1"/>
  <c r="L8" i="10"/>
  <c r="L17" s="1"/>
  <c r="I7" i="36" s="1"/>
  <c r="K8" i="10"/>
  <c r="J8"/>
  <c r="I8"/>
  <c r="I17" s="1"/>
  <c r="F7" i="36" s="1"/>
  <c r="H8" i="10"/>
  <c r="H17" s="1"/>
  <c r="E7" i="36" s="1"/>
  <c r="G8" i="10"/>
  <c r="AF19" i="9"/>
  <c r="AE19"/>
  <c r="AB19"/>
  <c r="AA19"/>
  <c r="X19"/>
  <c r="W19"/>
  <c r="T19"/>
  <c r="S19"/>
  <c r="P19"/>
  <c r="O19"/>
  <c r="L19"/>
  <c r="K19"/>
  <c r="H19"/>
  <c r="G19"/>
  <c r="AF8"/>
  <c r="AE8"/>
  <c r="AD8"/>
  <c r="AD19" s="1"/>
  <c r="AA6" i="36" s="1"/>
  <c r="AC8" i="9"/>
  <c r="AC19" s="1"/>
  <c r="Z6" i="36" s="1"/>
  <c r="AB8" i="9"/>
  <c r="AA8"/>
  <c r="Z8"/>
  <c r="Z19" s="1"/>
  <c r="W6" i="36" s="1"/>
  <c r="Y8" i="9"/>
  <c r="Y19" s="1"/>
  <c r="V6" i="36" s="1"/>
  <c r="X8" i="9"/>
  <c r="W8"/>
  <c r="V8"/>
  <c r="V19" s="1"/>
  <c r="S6" i="36" s="1"/>
  <c r="U8" i="9"/>
  <c r="U19" s="1"/>
  <c r="R6" i="36" s="1"/>
  <c r="T8" i="9"/>
  <c r="S8"/>
  <c r="R8"/>
  <c r="R19" s="1"/>
  <c r="O6" i="36" s="1"/>
  <c r="Q8" i="9"/>
  <c r="Q19" s="1"/>
  <c r="N6" i="36" s="1"/>
  <c r="P8" i="9"/>
  <c r="O8"/>
  <c r="N8"/>
  <c r="N19" s="1"/>
  <c r="K6" i="36" s="1"/>
  <c r="M8" i="9"/>
  <c r="M19" s="1"/>
  <c r="J6" i="36" s="1"/>
  <c r="L8" i="9"/>
  <c r="K8"/>
  <c r="J8"/>
  <c r="J19" s="1"/>
  <c r="G6" i="36" s="1"/>
  <c r="I8" i="9"/>
  <c r="I19" s="1"/>
  <c r="F6" i="36" s="1"/>
  <c r="H8" i="9"/>
  <c r="G8"/>
  <c r="AF24" i="16"/>
  <c r="AE24"/>
  <c r="AD24"/>
  <c r="AA21" i="36" s="1"/>
  <c r="AC24" i="16"/>
  <c r="Z21" i="36" s="1"/>
  <c r="AB24" i="16"/>
  <c r="AA24"/>
  <c r="Z24"/>
  <c r="Y24"/>
  <c r="X24"/>
  <c r="W24"/>
  <c r="T21" i="36" s="1"/>
  <c r="V24" i="16"/>
  <c r="U24"/>
  <c r="T24"/>
  <c r="S24"/>
  <c r="P21" i="36" s="1"/>
  <c r="R24" i="16"/>
  <c r="O21" i="36" s="1"/>
  <c r="Q24" i="16"/>
  <c r="P24"/>
  <c r="O24"/>
  <c r="N24"/>
  <c r="K21" i="36" s="1"/>
  <c r="M24" i="16"/>
  <c r="J21" i="36" s="1"/>
  <c r="L24" i="16"/>
  <c r="K17"/>
  <c r="K24" s="1"/>
  <c r="H21" i="36" s="1"/>
  <c r="AF17" i="16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AF20" i="23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H23" i="24"/>
  <c r="E14" i="36" s="1"/>
  <c r="T17" i="24"/>
  <c r="P17"/>
  <c r="P23" s="1"/>
  <c r="M14" i="36" s="1"/>
  <c r="L17" i="24"/>
  <c r="L23" s="1"/>
  <c r="I14" i="36" s="1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E21"/>
  <c r="F21"/>
  <c r="G21"/>
  <c r="M21"/>
  <c r="Q21"/>
  <c r="U21"/>
  <c r="Y21"/>
  <c r="AC21"/>
  <c r="D21"/>
  <c r="D20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E15"/>
  <c r="F15"/>
  <c r="G15"/>
  <c r="D15"/>
  <c r="D13"/>
  <c r="D12"/>
  <c r="G7"/>
  <c r="K7"/>
  <c r="O7"/>
  <c r="S7"/>
  <c r="W7"/>
  <c r="AA7"/>
  <c r="AB7"/>
  <c r="G8"/>
  <c r="H8"/>
  <c r="K8"/>
  <c r="L8"/>
  <c r="O8"/>
  <c r="P8"/>
  <c r="S8"/>
  <c r="T8"/>
  <c r="W8"/>
  <c r="X8"/>
  <c r="AA8"/>
  <c r="AB8"/>
  <c r="E9"/>
  <c r="F9"/>
  <c r="G9"/>
  <c r="N9"/>
  <c r="T9"/>
  <c r="W9"/>
  <c r="AA9"/>
  <c r="AC9"/>
  <c r="E10"/>
  <c r="F10"/>
  <c r="G10"/>
  <c r="D10"/>
  <c r="D9"/>
  <c r="AC15"/>
  <c r="Z15"/>
  <c r="Y15"/>
  <c r="V15"/>
  <c r="U15"/>
  <c r="R15"/>
  <c r="Q15"/>
  <c r="N15"/>
  <c r="M15"/>
  <c r="J15"/>
  <c r="I15"/>
  <c r="H15"/>
  <c r="J20" i="23"/>
  <c r="I20"/>
  <c r="H20"/>
  <c r="G20"/>
  <c r="AF8" i="24"/>
  <c r="AF17" s="1"/>
  <c r="AF23" s="1"/>
  <c r="AC14" i="36" s="1"/>
  <c r="AE8" i="24"/>
  <c r="AE17" s="1"/>
  <c r="AE23" s="1"/>
  <c r="AB14" i="36" s="1"/>
  <c r="AD8" i="24"/>
  <c r="AD17" s="1"/>
  <c r="AD23" s="1"/>
  <c r="AA14" i="36" s="1"/>
  <c r="AC8" i="24"/>
  <c r="AC17" s="1"/>
  <c r="AC23" s="1"/>
  <c r="Z14" i="36" s="1"/>
  <c r="AB8" i="24"/>
  <c r="AB17" s="1"/>
  <c r="AB23" s="1"/>
  <c r="Y14" i="36" s="1"/>
  <c r="AA8" i="24"/>
  <c r="AA17" s="1"/>
  <c r="AA23" s="1"/>
  <c r="Z8"/>
  <c r="Z17" s="1"/>
  <c r="Y8"/>
  <c r="Y17" s="1"/>
  <c r="Y23" s="1"/>
  <c r="X8"/>
  <c r="X17" s="1"/>
  <c r="W8"/>
  <c r="W17" s="1"/>
  <c r="W23" s="1"/>
  <c r="T14" i="36" s="1"/>
  <c r="V8" i="24"/>
  <c r="V17" s="1"/>
  <c r="V23" s="1"/>
  <c r="S14" i="36" s="1"/>
  <c r="U8" i="24"/>
  <c r="U17" s="1"/>
  <c r="U23" s="1"/>
  <c r="R14" i="36" s="1"/>
  <c r="T8" i="24"/>
  <c r="S8"/>
  <c r="S17" s="1"/>
  <c r="S23" s="1"/>
  <c r="R8"/>
  <c r="R17" s="1"/>
  <c r="Q8"/>
  <c r="Q17" s="1"/>
  <c r="Q23" s="1"/>
  <c r="P8"/>
  <c r="O8"/>
  <c r="O17" s="1"/>
  <c r="O23" s="1"/>
  <c r="L14" i="36" s="1"/>
  <c r="N8" i="24"/>
  <c r="N17" s="1"/>
  <c r="N23" s="1"/>
  <c r="K14" i="36" s="1"/>
  <c r="M8" i="24"/>
  <c r="M17" s="1"/>
  <c r="M23" s="1"/>
  <c r="J14" i="36" s="1"/>
  <c r="L8" i="24"/>
  <c r="K8"/>
  <c r="K17" s="1"/>
  <c r="K23" s="1"/>
  <c r="H14" i="36" s="1"/>
  <c r="J8" i="24"/>
  <c r="J23" s="1"/>
  <c r="G14" i="36" s="1"/>
  <c r="I8" i="24"/>
  <c r="I23" s="1"/>
  <c r="F14" i="36" s="1"/>
  <c r="H8" i="24"/>
  <c r="G8"/>
  <c r="AB21" i="36"/>
  <c r="X21"/>
  <c r="W21"/>
  <c r="V21"/>
  <c r="S21"/>
  <c r="R21"/>
  <c r="N21"/>
  <c r="L21"/>
  <c r="J24" i="16"/>
  <c r="I24"/>
  <c r="H24"/>
  <c r="G24"/>
  <c r="I21" i="36"/>
  <c r="AF14" i="15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G14"/>
  <c r="AF24" i="33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G24"/>
  <c r="AF23" i="32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G23"/>
  <c r="AF20" i="13"/>
  <c r="AC10" i="36" s="1"/>
  <c r="AE20" i="13"/>
  <c r="AB10" i="36" s="1"/>
  <c r="AD20" i="13"/>
  <c r="AA10" i="36" s="1"/>
  <c r="AC20" i="13"/>
  <c r="Z10" i="36" s="1"/>
  <c r="AB20" i="13"/>
  <c r="Y10" i="36" s="1"/>
  <c r="AA20" i="13"/>
  <c r="X10" i="36" s="1"/>
  <c r="Z20" i="13"/>
  <c r="W10" i="36" s="1"/>
  <c r="Y20" i="13"/>
  <c r="V10" i="36" s="1"/>
  <c r="X20" i="13"/>
  <c r="U10" i="36" s="1"/>
  <c r="W20" i="13"/>
  <c r="T10" i="36" s="1"/>
  <c r="V20" i="13"/>
  <c r="S10" i="36" s="1"/>
  <c r="U20" i="13"/>
  <c r="R10" i="36" s="1"/>
  <c r="T20" i="13"/>
  <c r="Q10" i="36" s="1"/>
  <c r="S20" i="13"/>
  <c r="P10" i="36" s="1"/>
  <c r="R20" i="13"/>
  <c r="O10" i="36" s="1"/>
  <c r="Q20" i="13"/>
  <c r="N10" i="36" s="1"/>
  <c r="P20" i="13"/>
  <c r="M10" i="36" s="1"/>
  <c r="O20" i="13"/>
  <c r="L10" i="36" s="1"/>
  <c r="N20" i="13"/>
  <c r="K10" i="36" s="1"/>
  <c r="M20" i="13"/>
  <c r="J10" i="36" s="1"/>
  <c r="L20" i="13"/>
  <c r="I10" i="36" s="1"/>
  <c r="K20" i="13"/>
  <c r="H10" i="36" s="1"/>
  <c r="J20" i="13"/>
  <c r="I20"/>
  <c r="H20"/>
  <c r="G20"/>
  <c r="AF17" i="12"/>
  <c r="AE17"/>
  <c r="AB9" i="36" s="1"/>
  <c r="AD17" i="12"/>
  <c r="AC17"/>
  <c r="Z9" i="36" s="1"/>
  <c r="AB17" i="12"/>
  <c r="Y9" i="36" s="1"/>
  <c r="AA17" i="12"/>
  <c r="X9" i="36" s="1"/>
  <c r="Z17" i="12"/>
  <c r="Y17"/>
  <c r="V9" i="36" s="1"/>
  <c r="X17" i="12"/>
  <c r="U9" i="36" s="1"/>
  <c r="W17" i="12"/>
  <c r="V17"/>
  <c r="S9" i="36" s="1"/>
  <c r="U17" i="12"/>
  <c r="R9" i="36" s="1"/>
  <c r="T17" i="12"/>
  <c r="Q9" i="36" s="1"/>
  <c r="S17" i="12"/>
  <c r="P9" i="36" s="1"/>
  <c r="R17" i="12"/>
  <c r="O9" i="36" s="1"/>
  <c r="Q17" i="12"/>
  <c r="P17"/>
  <c r="M9" i="36" s="1"/>
  <c r="O17" i="12"/>
  <c r="L9" i="36" s="1"/>
  <c r="N17" i="12"/>
  <c r="K9" i="36" s="1"/>
  <c r="M17" i="12"/>
  <c r="J9" i="36" s="1"/>
  <c r="L17" i="12"/>
  <c r="I9" i="36" s="1"/>
  <c r="K17" i="12"/>
  <c r="H9" i="36" s="1"/>
  <c r="J17" i="12"/>
  <c r="I17"/>
  <c r="H17"/>
  <c r="G17"/>
  <c r="AC6" i="36"/>
  <c r="AB6"/>
  <c r="Y6"/>
  <c r="X6"/>
  <c r="U6"/>
  <c r="T6"/>
  <c r="Q6"/>
  <c r="P6"/>
  <c r="M6"/>
  <c r="L6"/>
  <c r="I6"/>
  <c r="D7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H8" i="12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H8" i="13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H8" i="32"/>
  <c r="H23" s="1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H8" i="33"/>
  <c r="H24" s="1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H8" i="23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H8" i="14"/>
  <c r="H16" s="1"/>
  <c r="E19" i="36" s="1"/>
  <c r="I8" i="14"/>
  <c r="I16" s="1"/>
  <c r="F19" i="36" s="1"/>
  <c r="J8" i="14"/>
  <c r="J16" s="1"/>
  <c r="G19" i="36" s="1"/>
  <c r="K8" i="14"/>
  <c r="K16" s="1"/>
  <c r="H19" i="36" s="1"/>
  <c r="L8" i="14"/>
  <c r="L16" s="1"/>
  <c r="I19" i="36" s="1"/>
  <c r="M8" i="14"/>
  <c r="M16" s="1"/>
  <c r="J19" i="36" s="1"/>
  <c r="N8" i="14"/>
  <c r="N16" s="1"/>
  <c r="K19" i="36" s="1"/>
  <c r="O8" i="14"/>
  <c r="O16" s="1"/>
  <c r="L19" i="36" s="1"/>
  <c r="P8" i="14"/>
  <c r="P16" s="1"/>
  <c r="M19" i="36" s="1"/>
  <c r="Q8" i="14"/>
  <c r="Q16" s="1"/>
  <c r="N19" i="36" s="1"/>
  <c r="R8" i="14"/>
  <c r="R16" s="1"/>
  <c r="O19" i="36" s="1"/>
  <c r="S8" i="14"/>
  <c r="S16" s="1"/>
  <c r="P19" i="36" s="1"/>
  <c r="T8" i="14"/>
  <c r="T16" s="1"/>
  <c r="Q19" i="36" s="1"/>
  <c r="U8" i="14"/>
  <c r="U16" s="1"/>
  <c r="R19" i="36" s="1"/>
  <c r="V8" i="14"/>
  <c r="V16" s="1"/>
  <c r="S19" i="36" s="1"/>
  <c r="W8" i="14"/>
  <c r="W16" s="1"/>
  <c r="T19" i="36" s="1"/>
  <c r="X8" i="14"/>
  <c r="X16" s="1"/>
  <c r="U19" i="36" s="1"/>
  <c r="Y8" i="14"/>
  <c r="Y16" s="1"/>
  <c r="V19" i="36" s="1"/>
  <c r="Z8" i="14"/>
  <c r="Z16" s="1"/>
  <c r="W19" i="36" s="1"/>
  <c r="AA8" i="14"/>
  <c r="AA16" s="1"/>
  <c r="X19" i="36" s="1"/>
  <c r="AB8" i="14"/>
  <c r="AB16" s="1"/>
  <c r="Y19" i="36" s="1"/>
  <c r="AC8" i="14"/>
  <c r="AC16" s="1"/>
  <c r="Z19" i="36" s="1"/>
  <c r="AD8" i="14"/>
  <c r="AD16" s="1"/>
  <c r="AA19" i="36" s="1"/>
  <c r="AE8" i="14"/>
  <c r="AE16" s="1"/>
  <c r="AB19" i="36" s="1"/>
  <c r="AF8" i="14"/>
  <c r="AF16" s="1"/>
  <c r="AC19" i="36" s="1"/>
  <c r="H8" i="15"/>
  <c r="H14" s="1"/>
  <c r="E20" i="36" s="1"/>
  <c r="I8" i="15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H8" i="16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E6" i="36"/>
  <c r="H6"/>
  <c r="D6"/>
  <c r="G8" i="16"/>
  <c r="G8" i="15"/>
  <c r="G8" i="14"/>
  <c r="G16" s="1"/>
  <c r="D19" i="36" s="1"/>
  <c r="G8" i="23"/>
  <c r="G8" i="33"/>
  <c r="G8" i="32"/>
  <c r="G8" i="13"/>
  <c r="G8" i="12"/>
  <c r="O8" i="35"/>
  <c r="N8"/>
  <c r="M8"/>
  <c r="L8"/>
  <c r="K8"/>
  <c r="J8"/>
  <c r="I8"/>
  <c r="H8"/>
  <c r="G8"/>
  <c r="F8"/>
  <c r="E8"/>
  <c r="D8"/>
  <c r="BB8" i="34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M19" i="23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R22" i="24"/>
  <c r="L23" i="16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K23"/>
  <c r="L19" i="23"/>
  <c r="L22" i="24"/>
  <c r="M22"/>
  <c r="N22"/>
  <c r="O22"/>
  <c r="P22"/>
  <c r="Q22"/>
  <c r="S22"/>
  <c r="T22"/>
  <c r="U22"/>
  <c r="V22"/>
  <c r="W22"/>
  <c r="X22"/>
  <c r="Y22"/>
  <c r="Z22"/>
  <c r="AA22"/>
  <c r="AB22"/>
  <c r="AC22"/>
  <c r="AD22"/>
  <c r="AE22"/>
  <c r="AF22"/>
  <c r="K22"/>
  <c r="K19" i="23"/>
  <c r="T23" i="24" l="1"/>
  <c r="Q14" i="36" s="1"/>
  <c r="X23" i="24"/>
  <c r="U14" i="36" s="1"/>
  <c r="N14"/>
  <c r="N16" s="1"/>
  <c r="V14"/>
  <c r="V16" s="1"/>
  <c r="R23" i="24"/>
  <c r="O14" i="36" s="1"/>
  <c r="Z23" i="24"/>
  <c r="W14" i="36" s="1"/>
  <c r="W16" s="1"/>
  <c r="K15"/>
  <c r="O15"/>
  <c r="S15"/>
  <c r="S16" s="1"/>
  <c r="W15"/>
  <c r="AA15"/>
  <c r="L15"/>
  <c r="P15"/>
  <c r="T15"/>
  <c r="X15"/>
  <c r="AB15"/>
  <c r="P14"/>
  <c r="P16" s="1"/>
  <c r="X14"/>
  <c r="X16" s="1"/>
  <c r="D14"/>
  <c r="D16" s="1"/>
  <c r="W11"/>
  <c r="Z11"/>
  <c r="F16"/>
  <c r="O11"/>
  <c r="R11"/>
  <c r="I11"/>
  <c r="F11"/>
  <c r="F17" s="1"/>
  <c r="J11"/>
  <c r="K16"/>
  <c r="AA16"/>
  <c r="L11"/>
  <c r="Q11"/>
  <c r="T11"/>
  <c r="Y11"/>
  <c r="E16"/>
  <c r="E22"/>
  <c r="G11"/>
  <c r="AB11"/>
  <c r="K11"/>
  <c r="H16"/>
  <c r="N11"/>
  <c r="S11"/>
  <c r="V11"/>
  <c r="AA11"/>
  <c r="M16"/>
  <c r="U16"/>
  <c r="AC16"/>
  <c r="H22"/>
  <c r="M22"/>
  <c r="P22"/>
  <c r="U22"/>
  <c r="X22"/>
  <c r="AC22"/>
  <c r="G22"/>
  <c r="J22"/>
  <c r="O22"/>
  <c r="R22"/>
  <c r="W22"/>
  <c r="Z22"/>
  <c r="E11"/>
  <c r="H11"/>
  <c r="M11"/>
  <c r="P11"/>
  <c r="U11"/>
  <c r="X11"/>
  <c r="AC11"/>
  <c r="I16"/>
  <c r="L16"/>
  <c r="Q16"/>
  <c r="T16"/>
  <c r="Y16"/>
  <c r="AB16"/>
  <c r="I22"/>
  <c r="L22"/>
  <c r="Q22"/>
  <c r="T22"/>
  <c r="Y22"/>
  <c r="AB22"/>
  <c r="D11"/>
  <c r="G16"/>
  <c r="J16"/>
  <c r="R16"/>
  <c r="Z16"/>
  <c r="D22"/>
  <c r="F22"/>
  <c r="K22"/>
  <c r="N22"/>
  <c r="S22"/>
  <c r="V22"/>
  <c r="AA22"/>
  <c r="O16" l="1"/>
  <c r="W17"/>
  <c r="W23" s="1"/>
  <c r="W30" s="1"/>
  <c r="Z17"/>
  <c r="Z23" s="1"/>
  <c r="Z30" s="1"/>
  <c r="P17"/>
  <c r="P23" s="1"/>
  <c r="P30" s="1"/>
  <c r="R17"/>
  <c r="R23" s="1"/>
  <c r="R30" s="1"/>
  <c r="N17"/>
  <c r="N23" s="1"/>
  <c r="N30" s="1"/>
  <c r="O17"/>
  <c r="O23" s="1"/>
  <c r="O30" s="1"/>
  <c r="I17"/>
  <c r="I23" s="1"/>
  <c r="I30" s="1"/>
  <c r="AB17"/>
  <c r="AB23" s="1"/>
  <c r="AB30" s="1"/>
  <c r="E17"/>
  <c r="E23" s="1"/>
  <c r="E30" s="1"/>
  <c r="F23"/>
  <c r="F30" s="1"/>
  <c r="Y17"/>
  <c r="Y23" s="1"/>
  <c r="Y30" s="1"/>
  <c r="L17"/>
  <c r="L23" s="1"/>
  <c r="L30" s="1"/>
  <c r="X17"/>
  <c r="X23" s="1"/>
  <c r="X30" s="1"/>
  <c r="M17"/>
  <c r="M23" s="1"/>
  <c r="M30" s="1"/>
  <c r="G17"/>
  <c r="G23" s="1"/>
  <c r="G30" s="1"/>
  <c r="T17"/>
  <c r="T23" s="1"/>
  <c r="T30" s="1"/>
  <c r="U17"/>
  <c r="U23" s="1"/>
  <c r="U30" s="1"/>
  <c r="K17"/>
  <c r="K23" s="1"/>
  <c r="K30" s="1"/>
  <c r="Q17"/>
  <c r="Q23" s="1"/>
  <c r="Q30" s="1"/>
  <c r="V17"/>
  <c r="V23" s="1"/>
  <c r="V30" s="1"/>
  <c r="AC17"/>
  <c r="AC23" s="1"/>
  <c r="AC30" s="1"/>
  <c r="S17"/>
  <c r="S23" s="1"/>
  <c r="S30" s="1"/>
  <c r="J17"/>
  <c r="J23" s="1"/>
  <c r="J30" s="1"/>
  <c r="AA17"/>
  <c r="AA23" s="1"/>
  <c r="AA30" s="1"/>
  <c r="H17"/>
  <c r="H23" s="1"/>
  <c r="H30" s="1"/>
  <c r="D17"/>
  <c r="D23" s="1"/>
  <c r="D30" s="1"/>
</calcChain>
</file>

<file path=xl/sharedStrings.xml><?xml version="1.0" encoding="utf-8"?>
<sst xmlns="http://schemas.openxmlformats.org/spreadsheetml/2006/main" count="1323" uniqueCount="298">
  <si>
    <t>S No</t>
  </si>
  <si>
    <t>Zone</t>
  </si>
  <si>
    <t>ABIDS</t>
  </si>
  <si>
    <t>VI</t>
  </si>
  <si>
    <t>AGAPURA</t>
  </si>
  <si>
    <t>GOWLIGUDA-
OSMAN GUNJ</t>
  </si>
  <si>
    <t>HYDERGUDA-
ASHOK NAGAR</t>
  </si>
  <si>
    <t>NARAYANAGUDA-
MJ MARKET</t>
  </si>
  <si>
    <t>BARKATPURA-
SULTAN BAZAAR</t>
  </si>
  <si>
    <t>BASHEERBAGH-I</t>
  </si>
  <si>
    <t>BEGUMPET</t>
  </si>
  <si>
    <t>BOWENPALLY-I</t>
  </si>
  <si>
    <t>BOWENPALLY-II</t>
  </si>
  <si>
    <t>M.G.ROAD-
S.D.ROAD</t>
  </si>
  <si>
    <t>MAREDPALLY</t>
  </si>
  <si>
    <t>BEGUM BAZAAR</t>
  </si>
  <si>
    <t>CHARMINAR</t>
  </si>
  <si>
    <t>LAD BAZAAR</t>
  </si>
  <si>
    <t>MALAKPET-I</t>
  </si>
  <si>
    <t>MALAKPET-II</t>
  </si>
  <si>
    <t>MEHDIPATNAM-I</t>
  </si>
  <si>
    <t>MEHDIPATNAM-II</t>
  </si>
  <si>
    <t>JUBILEE HILLS-I</t>
  </si>
  <si>
    <t>JUBILEE HILLS-II</t>
  </si>
  <si>
    <t>KHAIRATABAD-SOMAJIGUDA</t>
  </si>
  <si>
    <t>PUNJAGUTTA</t>
  </si>
  <si>
    <t>SANATHNAGAR</t>
  </si>
  <si>
    <t>SRINAGAR COLONY</t>
  </si>
  <si>
    <t>VENGALARAO NAGAR</t>
  </si>
  <si>
    <t>GANDHI NAGAR</t>
  </si>
  <si>
    <t>MUSHEERABAD</t>
  </si>
  <si>
    <t>TARNAKA-I</t>
  </si>
  <si>
    <t>TARNAKA-II</t>
  </si>
  <si>
    <t>VIDYANAGAR</t>
  </si>
  <si>
    <t>FATEHNAGAR</t>
  </si>
  <si>
    <t>FEROZGUDA</t>
  </si>
  <si>
    <t>IDA GANDHI NAGAR</t>
  </si>
  <si>
    <t>JEEDIMETLA-I</t>
  </si>
  <si>
    <t>JEEDIMETLA-II</t>
  </si>
  <si>
    <t>HYDER NAGAR-I</t>
  </si>
  <si>
    <t>HYDER NAGAR-II</t>
  </si>
  <si>
    <t>HYDER NAGAR-III</t>
  </si>
  <si>
    <t>MADHAPUR-I</t>
  </si>
  <si>
    <t>MADHAPUR-II</t>
  </si>
  <si>
    <t>MADHAPUR-III</t>
  </si>
  <si>
    <t>MADHAPUR-IV</t>
  </si>
  <si>
    <t>VIKARABAD</t>
  </si>
  <si>
    <t>RAJENDRA NAGAR-I</t>
  </si>
  <si>
    <t>RAJENDRA NAGAR-II</t>
  </si>
  <si>
    <t>SAROOR NAGAR-I</t>
  </si>
  <si>
    <t>SAROOR NAGAR-II</t>
  </si>
  <si>
    <t>SAROOR NAGAR-III</t>
  </si>
  <si>
    <t>VANASTHALIPURAM-I</t>
  </si>
  <si>
    <t>VANASTHALIPURAM-II</t>
  </si>
  <si>
    <t>KEESARA-I</t>
  </si>
  <si>
    <t>KEESARA-II</t>
  </si>
  <si>
    <t>MALKAJGIRI-I</t>
  </si>
  <si>
    <t>MALKAJGIRI-II</t>
  </si>
  <si>
    <t>MALKAJGIRI-III</t>
  </si>
  <si>
    <t>NACHARAM-I</t>
  </si>
  <si>
    <t>NACHARAM-II</t>
  </si>
  <si>
    <t>BHONGIR</t>
  </si>
  <si>
    <t>BHOINGIR</t>
  </si>
  <si>
    <t>GADWAL</t>
  </si>
  <si>
    <t>WANAPARTHY@GADWAL</t>
  </si>
  <si>
    <t>JADCHERLA</t>
  </si>
  <si>
    <t>NAGARKURNOOL@JADCHERLA</t>
  </si>
  <si>
    <t>KODAD</t>
  </si>
  <si>
    <t>MAHABOOBNAGAR</t>
  </si>
  <si>
    <t>NALGONDA</t>
  </si>
  <si>
    <t>NALGONDA-I</t>
  </si>
  <si>
    <t>MIRYALAGUDA</t>
  </si>
  <si>
    <t>NALGONDA-II@MIRYALAGUDA</t>
  </si>
  <si>
    <t>SURYAPET</t>
  </si>
  <si>
    <t>NIZAMABAD-I</t>
  </si>
  <si>
    <t>NIZAMABAD</t>
  </si>
  <si>
    <t>NIZAMABAD-II</t>
  </si>
  <si>
    <t>NIZAMABAD-III</t>
  </si>
  <si>
    <t>KAMAREDDY</t>
  </si>
  <si>
    <t>SANGAREDDY-I</t>
  </si>
  <si>
    <t>SANGAREDDY</t>
  </si>
  <si>
    <t>SANGAREDDY-II</t>
  </si>
  <si>
    <t>MEDAK</t>
  </si>
  <si>
    <t>SIDDIPET</t>
  </si>
  <si>
    <t>ADILABAD</t>
  </si>
  <si>
    <t>V</t>
  </si>
  <si>
    <t>NIRMAL</t>
  </si>
  <si>
    <t>MANCHERIAL</t>
  </si>
  <si>
    <t>ASIFABAD</t>
  </si>
  <si>
    <t>JAGITIAL</t>
  </si>
  <si>
    <t>KARIMNAGAR-I</t>
  </si>
  <si>
    <t>KARIMNAGAR-II</t>
  </si>
  <si>
    <t>PEDDAPALLY</t>
  </si>
  <si>
    <t>SIRICILLA</t>
  </si>
  <si>
    <t xml:space="preserve">BEET BAZAR </t>
  </si>
  <si>
    <t>WARANGAL-URBAN-I</t>
  </si>
  <si>
    <t>FORT ROAD</t>
  </si>
  <si>
    <t>WARANGAL-URBAN-II</t>
  </si>
  <si>
    <t>WARANGAL</t>
  </si>
  <si>
    <t>WARANGAL-URBAN-III</t>
  </si>
  <si>
    <t>JANGAON</t>
  </si>
  <si>
    <t>KHAMMAM-I</t>
  </si>
  <si>
    <t>KHAMMAM-II</t>
  </si>
  <si>
    <t>KHAMMAM RURAL - III</t>
  </si>
  <si>
    <t>KHAMMAM-III</t>
  </si>
  <si>
    <t>KOTHAGUDEM</t>
  </si>
  <si>
    <t>KOTHAGUDEM-I</t>
  </si>
  <si>
    <t>KOTHAGUDEM-II</t>
  </si>
  <si>
    <t>MAHABOOBABAD</t>
  </si>
  <si>
    <t>JAYASHANKAR &amp; BHUPALPALLY</t>
  </si>
  <si>
    <t>RAMANNAPET</t>
  </si>
  <si>
    <t>SA</t>
  </si>
  <si>
    <t>JA</t>
  </si>
  <si>
    <t>OS</t>
  </si>
  <si>
    <t>SR. STENO</t>
  </si>
  <si>
    <t>JR. STENO</t>
  </si>
  <si>
    <t>TYPIST</t>
  </si>
  <si>
    <t>RECORD ASST.</t>
  </si>
  <si>
    <t>DRIVER</t>
  </si>
  <si>
    <t>KHAMMAM DISTRICT</t>
  </si>
  <si>
    <t>ADILABAD DIVISION OFFICE</t>
  </si>
  <si>
    <t>KARIMNAGAR DIVISION OFFICE</t>
  </si>
  <si>
    <t>WARANGAL DIVISION OFFICE</t>
  </si>
  <si>
    <t>WARANGAL TOTAL</t>
  </si>
  <si>
    <t>NALGONDA DIST TOTAL</t>
  </si>
  <si>
    <t>MAHABOOBNAGAR DIST TOTAL</t>
  </si>
  <si>
    <t>NIZAMABAD DIST TOTAL</t>
  </si>
  <si>
    <t>MEDAK DIST TOTAL</t>
  </si>
  <si>
    <t>HYDERABAD RURAL DIVN OFFICE</t>
  </si>
  <si>
    <t>SAROOR NAGAR DIVISION OFFICE</t>
  </si>
  <si>
    <t>NALGONDA DIVISION OFFICE</t>
  </si>
  <si>
    <t>NIZAMABAD DIVISION OFFICE</t>
  </si>
  <si>
    <t>NALGONDA DIVISION TOTAL</t>
  </si>
  <si>
    <t>NIZAMABAD DIVISION TOTAL</t>
  </si>
  <si>
    <t>S</t>
  </si>
  <si>
    <t>B</t>
  </si>
  <si>
    <t>A</t>
  </si>
  <si>
    <t>`</t>
  </si>
  <si>
    <t>GOWLIGUDA</t>
  </si>
  <si>
    <t>HYDERGUDA</t>
  </si>
  <si>
    <t>NARAYANAGUDA</t>
  </si>
  <si>
    <t>MJ MARKET</t>
  </si>
  <si>
    <t>BARKATPURA</t>
  </si>
  <si>
    <t>SULTAN BAZAAR</t>
  </si>
  <si>
    <t>BASHEERBAGH</t>
  </si>
  <si>
    <t>NAMPALLY</t>
  </si>
  <si>
    <t>BOWENPALLY</t>
  </si>
  <si>
    <t>M.G.ROAD</t>
  </si>
  <si>
    <t>S.D.ROAD</t>
  </si>
  <si>
    <t>RAMGOPALPET</t>
  </si>
  <si>
    <t>RANIGUNJ</t>
  </si>
  <si>
    <t>AFZAL GUNJ</t>
  </si>
  <si>
    <t>NIZAM SHAHI ROAD</t>
  </si>
  <si>
    <t>MAHARAJ GUNJ</t>
  </si>
  <si>
    <t>OSMAN GUNJ</t>
  </si>
  <si>
    <t>MALAKPET</t>
  </si>
  <si>
    <t>MEHDIPATNAM</t>
  </si>
  <si>
    <t>JUBILEE HILLS</t>
  </si>
  <si>
    <t>KHAIRATABAD</t>
  </si>
  <si>
    <t>SOMAJIGUDA</t>
  </si>
  <si>
    <t>ASHOK NAGAR</t>
  </si>
  <si>
    <t>GENERAL BAZAAR</t>
  </si>
  <si>
    <t>MARKET STREET</t>
  </si>
  <si>
    <t>HISSAMGUNJ</t>
  </si>
  <si>
    <t>MAHANKALI STREET</t>
  </si>
  <si>
    <t>RP ROAD</t>
  </si>
  <si>
    <t>TARNAKA</t>
  </si>
  <si>
    <t>NARSAMPET</t>
  </si>
  <si>
    <t xml:space="preserve">IDA GANDHI NAGAR </t>
  </si>
  <si>
    <t>JEEDIMETLA</t>
  </si>
  <si>
    <t>HYDER NAGAR</t>
  </si>
  <si>
    <t xml:space="preserve">MADHAPUR </t>
  </si>
  <si>
    <t>RAJENDRA NAGAR</t>
  </si>
  <si>
    <t>SAROOR NAGAR</t>
  </si>
  <si>
    <t>SPECIAL COMMODITIES</t>
  </si>
  <si>
    <t>VANASTHALIPURAM</t>
  </si>
  <si>
    <t>KEESARA</t>
  </si>
  <si>
    <t>MALKAJGIRI</t>
  </si>
  <si>
    <t>NACHARAM</t>
  </si>
  <si>
    <t>S.No</t>
  </si>
  <si>
    <t>Gazetted Cadre</t>
  </si>
  <si>
    <t>Non Gazetted Cadre</t>
  </si>
  <si>
    <t>Others</t>
  </si>
  <si>
    <t>WARANGAL-RURAL @ NARSAMPET</t>
  </si>
  <si>
    <t xml:space="preserve">RANIGUNJ-RAMGOPALPET
</t>
  </si>
  <si>
    <t xml:space="preserve">NAMPALLY-BASHEERBAGH
</t>
  </si>
  <si>
    <t>ICP SALOORA</t>
  </si>
  <si>
    <t>BCP MADNOOR</t>
  </si>
  <si>
    <t>BCP CHIRAGPALLY</t>
  </si>
  <si>
    <t>ICP BHORAJ</t>
  </si>
  <si>
    <t>BCP BHAINSA</t>
  </si>
  <si>
    <t>BCP WANKIDI</t>
  </si>
  <si>
    <t>BALANAGAR</t>
  </si>
  <si>
    <t xml:space="preserve">BALANAGAR </t>
  </si>
  <si>
    <t>CADRE ALLOCATION AS PER CIRCLES RATIONALISATION - BEGUMPET DIVISION</t>
  </si>
  <si>
    <t>CADRE ALLOCATION AS PER CIRCLES RATIONALISATION - ABIDS DIVISION</t>
  </si>
  <si>
    <t>CADRE ALLOCATION AS PER CIRCLES RATIONALISATION - CHARMINAR DIVISION</t>
  </si>
  <si>
    <t>CADRE ALLOCATION AS PER CIRCLES RATIONALISATION - SECUNDERABAD DIVISION</t>
  </si>
  <si>
    <t>CADRE ALLOCATION AS PER CIRCLES RATIONALISATION - HYDERABAD RURAL DIVISION</t>
  </si>
  <si>
    <t>CADRE ALLOCATION AS PER CIRCLES RATIONALISATION - SAROORNAGAR DIVISION</t>
  </si>
  <si>
    <t>CADRE ALLOCATION AS PER CIRCLES RATIONALISATION - NIZAMABAD DIVISION</t>
  </si>
  <si>
    <t>CADRE ALLOCATION AS PER CIRCLES RATIONALISATION - NALGONDA DIVISION</t>
  </si>
  <si>
    <t>CADRE ALLOCATION AS PER CIRCLES RATIONALISATION - ADILABAD DIVISION</t>
  </si>
  <si>
    <t>CADRE ALLOCATION AS PER CIRCLES RATIONALISATION - KARIMNAGAR DIVISION</t>
  </si>
  <si>
    <t>CADRE ALLOCATION AS PER CIRCLES RATIONALISATION - WARANGAL DIVISION</t>
  </si>
  <si>
    <t>ABIDS DIVISION TOTAL</t>
  </si>
  <si>
    <t>BEGUMPET DIVISION TOTAL</t>
  </si>
  <si>
    <t xml:space="preserve">CHARMINAR DIVISION TOTAL </t>
  </si>
  <si>
    <t>Old Circle</t>
  </si>
  <si>
    <t>New Circle</t>
  </si>
  <si>
    <t>Circle Type</t>
  </si>
  <si>
    <t>WARANGAL DIVISION total</t>
  </si>
  <si>
    <t xml:space="preserve">PUNJAGUTTA DIVISION TOTAL </t>
  </si>
  <si>
    <t>SECUNDERABAD DIVISION TOTAL</t>
  </si>
  <si>
    <t xml:space="preserve">HYDERABAD RURAL DIVISION TOTAL </t>
  </si>
  <si>
    <t xml:space="preserve">SAROOR NAGAR DIVISION TOTAL </t>
  </si>
  <si>
    <t xml:space="preserve">KARIMNAGAR DIVISION TOTAL </t>
  </si>
  <si>
    <t>ADILABAD DIVISION TOTAL</t>
  </si>
  <si>
    <t>DIVISION LEVEL MOBILE TEAM</t>
  </si>
  <si>
    <t>ABIDS DIVISION OFFICE</t>
  </si>
  <si>
    <t>CHARMINAR DIVISION OFFICE</t>
  </si>
  <si>
    <t xml:space="preserve">SECUNDERABAD DIVISION OFFICE </t>
  </si>
  <si>
    <t>MAHANKALI STREET-
RP ROAD</t>
  </si>
  <si>
    <t>AFZAL GUNJ-   NIZAM SHAHI ROAD-
MAHARAJ GUNJ</t>
  </si>
  <si>
    <t>GENERAL BAZAAR - MARKET STREET-HISSAMGINJ</t>
  </si>
  <si>
    <t>C</t>
  </si>
  <si>
    <t>BODHAN</t>
  </si>
  <si>
    <t>S  No</t>
  </si>
  <si>
    <t>RS</t>
  </si>
  <si>
    <t>AC</t>
  </si>
  <si>
    <t>DC</t>
  </si>
  <si>
    <t>CTO</t>
  </si>
  <si>
    <t>DCTO</t>
  </si>
  <si>
    <t>ACTO</t>
  </si>
  <si>
    <t>CADRE ALLOCATION IN HOD</t>
  </si>
  <si>
    <t>ADM. UNIT</t>
  </si>
  <si>
    <t xml:space="preserve">Commissioner (CT) </t>
  </si>
  <si>
    <t>Spl.CCT 
Cadre Post</t>
  </si>
  <si>
    <t xml:space="preserve">Addl. CCT </t>
  </si>
  <si>
    <t>JC</t>
  </si>
  <si>
    <t>SUPDT. GR-I</t>
  </si>
  <si>
    <t>SUPDT.</t>
  </si>
  <si>
    <t>SPL.CAT.STENO</t>
  </si>
  <si>
    <t>RONEO OPERATOR</t>
  </si>
  <si>
    <t>LIFT OPERATOR</t>
  </si>
  <si>
    <t>TELEPHONE OPERATOR</t>
  </si>
  <si>
    <t>SR. DRIVER</t>
  </si>
  <si>
    <t>SCAVENGER</t>
  </si>
  <si>
    <t>SWEEPER</t>
  </si>
  <si>
    <t>WATCHMEN</t>
  </si>
  <si>
    <t>CCT OFFICE</t>
  </si>
  <si>
    <t>ENFORCEMENT</t>
  </si>
  <si>
    <t>EI UNIT</t>
  </si>
  <si>
    <t>HOD TOTAL</t>
  </si>
  <si>
    <t>CADRE ALLOCATION IN ADC OFFICES</t>
  </si>
  <si>
    <t>Sl. No.</t>
  </si>
  <si>
    <t>ADC Offices</t>
  </si>
  <si>
    <t>SR.ASST.</t>
  </si>
  <si>
    <t>JR.ASST.</t>
  </si>
  <si>
    <t>ADC, Punjagutta</t>
  </si>
  <si>
    <t>ADC, Secunderabad</t>
  </si>
  <si>
    <t>ADC, Hyderabad Rural</t>
  </si>
  <si>
    <t>Total ADCs</t>
  </si>
  <si>
    <t>TOTAL DIVISION OFFICE</t>
  </si>
  <si>
    <t>Zone / HOD / ADC</t>
  </si>
  <si>
    <t>SECUNDERABAD</t>
  </si>
  <si>
    <t>ZONE VI CITY TOTAL</t>
  </si>
  <si>
    <t>HYDERABAD RURAL</t>
  </si>
  <si>
    <t>ZONE VI RURAL TOTAL</t>
  </si>
  <si>
    <t>ZONE VI TOTAL</t>
  </si>
  <si>
    <t>KARIMNAGAR</t>
  </si>
  <si>
    <t>ZONE V TOTAL</t>
  </si>
  <si>
    <t>ZONES TOTAL</t>
  </si>
  <si>
    <t>HOD</t>
  </si>
  <si>
    <t>ADC OFFICE</t>
  </si>
  <si>
    <t>ADC</t>
  </si>
  <si>
    <t>EI UNIT&amp;S T FORCE</t>
  </si>
  <si>
    <t>STATE TOTAL</t>
  </si>
  <si>
    <t>TOTAL CADRE ALLOCATION</t>
  </si>
  <si>
    <t>CADRE ALLOCATION AS PER CIRCLES RATIONALISATION - PUNJAGUTTA DIVISION</t>
  </si>
  <si>
    <t xml:space="preserve">PUNJAGUTTA DIVISION OFFICE </t>
  </si>
  <si>
    <t>NIZAMABAD-II &amp; I</t>
  </si>
  <si>
    <t>BODHAN &amp; NIZAMABAD-III</t>
  </si>
  <si>
    <t>* S - Sanctioned  Cadre Strength,     *RS- Revised Sanctioned Strength</t>
  </si>
  <si>
    <t>GODOWN WATCH MAN</t>
  </si>
  <si>
    <t>POLICE CONSTABLE</t>
  </si>
  <si>
    <t>CRANE OPARATER</t>
  </si>
  <si>
    <t>EXICISE SUB INSPECTOR</t>
  </si>
  <si>
    <t>HELPER TO CRANE OPARATER</t>
  </si>
  <si>
    <t>DEPUTY TAHASILDAR</t>
  </si>
  <si>
    <t>ASST. MVI</t>
  </si>
  <si>
    <t>TRANSPORT CONSTABLE</t>
  </si>
  <si>
    <t>HEAD CONSTABLE</t>
  </si>
  <si>
    <t>EXICE SUB INSPECTOR</t>
  </si>
  <si>
    <t>FORSTER</t>
  </si>
  <si>
    <t>HELPER TO CRANE OPERATOR</t>
  </si>
  <si>
    <t>CRANE OPERATOR</t>
  </si>
  <si>
    <t>BEGUMPET DIVISION OFFICE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</si>
</sst>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2" fontId="0" fillId="2" borderId="0" xfId="0" applyNumberForma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2" fontId="0" fillId="2" borderId="0" xfId="0" applyNumberForma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0" fillId="2" borderId="0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/>
    <xf numFmtId="0" fontId="1" fillId="2" borderId="5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right" vertical="center" shrinkToFit="1"/>
    </xf>
    <xf numFmtId="0" fontId="9" fillId="2" borderId="0" xfId="0" applyFont="1" applyFill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JAYASHANKERBHUPALLY@%20NARSAMP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31"/>
  <sheetViews>
    <sheetView tabSelected="1" topLeftCell="A7" zoomScaleSheetLayoutView="80" workbookViewId="0">
      <selection activeCell="E19" sqref="E19"/>
    </sheetView>
  </sheetViews>
  <sheetFormatPr defaultRowHeight="21"/>
  <cols>
    <col min="1" max="1" width="6.140625" style="47" customWidth="1"/>
    <col min="2" max="2" width="23.7109375" style="48" customWidth="1"/>
    <col min="3" max="3" width="9.140625" style="47"/>
    <col min="4" max="29" width="6.85546875" style="47" customWidth="1"/>
    <col min="30" max="16384" width="9.140625" style="41"/>
  </cols>
  <sheetData>
    <row r="1" spans="1:29" ht="37.5" customHeight="1">
      <c r="A1" s="130" t="s">
        <v>278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>
      <c r="A2" s="132" t="s">
        <v>0</v>
      </c>
      <c r="B2" s="133" t="s">
        <v>235</v>
      </c>
      <c r="C2" s="129" t="s">
        <v>264</v>
      </c>
      <c r="D2" s="131" t="s">
        <v>180</v>
      </c>
      <c r="E2" s="131"/>
      <c r="F2" s="131"/>
      <c r="G2" s="131"/>
      <c r="H2" s="131"/>
      <c r="I2" s="131"/>
      <c r="J2" s="131"/>
      <c r="K2" s="131"/>
      <c r="L2" s="131" t="s">
        <v>181</v>
      </c>
      <c r="M2" s="131"/>
      <c r="N2" s="131"/>
      <c r="O2" s="131"/>
      <c r="P2" s="131"/>
      <c r="Q2" s="131"/>
      <c r="R2" s="131" t="s">
        <v>181</v>
      </c>
      <c r="S2" s="131"/>
      <c r="T2" s="131"/>
      <c r="U2" s="131"/>
      <c r="V2" s="131"/>
      <c r="W2" s="131"/>
      <c r="X2" s="131" t="s">
        <v>182</v>
      </c>
      <c r="Y2" s="131"/>
      <c r="Z2" s="131"/>
      <c r="AA2" s="131"/>
      <c r="AB2" s="131"/>
      <c r="AC2" s="131"/>
    </row>
    <row r="3" spans="1:29">
      <c r="A3" s="132"/>
      <c r="B3" s="133"/>
      <c r="C3" s="129"/>
      <c r="D3" s="131" t="s">
        <v>230</v>
      </c>
      <c r="E3" s="131"/>
      <c r="F3" s="131" t="s">
        <v>229</v>
      </c>
      <c r="G3" s="131"/>
      <c r="H3" s="129" t="s">
        <v>231</v>
      </c>
      <c r="I3" s="129"/>
      <c r="J3" s="129" t="s">
        <v>232</v>
      </c>
      <c r="K3" s="129"/>
      <c r="L3" s="129" t="s">
        <v>233</v>
      </c>
      <c r="M3" s="129"/>
      <c r="N3" s="129" t="s">
        <v>111</v>
      </c>
      <c r="O3" s="129"/>
      <c r="P3" s="129" t="s">
        <v>112</v>
      </c>
      <c r="Q3" s="129"/>
      <c r="R3" s="129" t="s">
        <v>114</v>
      </c>
      <c r="S3" s="129"/>
      <c r="T3" s="129" t="s">
        <v>115</v>
      </c>
      <c r="U3" s="129"/>
      <c r="V3" s="129" t="s">
        <v>116</v>
      </c>
      <c r="W3" s="129"/>
      <c r="X3" s="129" t="s">
        <v>117</v>
      </c>
      <c r="Y3" s="129"/>
      <c r="Z3" s="129" t="s">
        <v>113</v>
      </c>
      <c r="AA3" s="129"/>
      <c r="AB3" s="129" t="s">
        <v>118</v>
      </c>
      <c r="AC3" s="129"/>
    </row>
    <row r="4" spans="1:29">
      <c r="A4" s="132"/>
      <c r="B4" s="133"/>
      <c r="C4" s="129"/>
      <c r="D4" s="43" t="s">
        <v>134</v>
      </c>
      <c r="E4" s="43" t="s">
        <v>228</v>
      </c>
      <c r="F4" s="43" t="s">
        <v>134</v>
      </c>
      <c r="G4" s="43" t="s">
        <v>228</v>
      </c>
      <c r="H4" s="43" t="s">
        <v>134</v>
      </c>
      <c r="I4" s="43" t="s">
        <v>228</v>
      </c>
      <c r="J4" s="43" t="s">
        <v>134</v>
      </c>
      <c r="K4" s="43" t="s">
        <v>228</v>
      </c>
      <c r="L4" s="43" t="s">
        <v>134</v>
      </c>
      <c r="M4" s="43" t="s">
        <v>228</v>
      </c>
      <c r="N4" s="43" t="s">
        <v>134</v>
      </c>
      <c r="O4" s="43" t="s">
        <v>228</v>
      </c>
      <c r="P4" s="43" t="s">
        <v>134</v>
      </c>
      <c r="Q4" s="43" t="s">
        <v>228</v>
      </c>
      <c r="R4" s="43" t="s">
        <v>134</v>
      </c>
      <c r="S4" s="43" t="s">
        <v>228</v>
      </c>
      <c r="T4" s="43" t="s">
        <v>134</v>
      </c>
      <c r="U4" s="43" t="s">
        <v>228</v>
      </c>
      <c r="V4" s="43" t="s">
        <v>134</v>
      </c>
      <c r="W4" s="43" t="s">
        <v>228</v>
      </c>
      <c r="X4" s="43" t="s">
        <v>134</v>
      </c>
      <c r="Y4" s="43" t="s">
        <v>228</v>
      </c>
      <c r="Z4" s="43" t="s">
        <v>134</v>
      </c>
      <c r="AA4" s="43" t="s">
        <v>228</v>
      </c>
      <c r="AB4" s="43" t="s">
        <v>134</v>
      </c>
      <c r="AC4" s="43" t="s">
        <v>228</v>
      </c>
    </row>
    <row r="5" spans="1:29">
      <c r="A5" s="44">
        <v>1</v>
      </c>
      <c r="B5" s="45">
        <v>2</v>
      </c>
      <c r="C5" s="44">
        <v>3</v>
      </c>
      <c r="D5" s="44">
        <v>4</v>
      </c>
      <c r="E5" s="44">
        <v>6</v>
      </c>
      <c r="F5" s="44">
        <v>7</v>
      </c>
      <c r="G5" s="43">
        <v>9</v>
      </c>
      <c r="H5" s="44">
        <v>10</v>
      </c>
      <c r="I5" s="44">
        <v>12</v>
      </c>
      <c r="J5" s="44">
        <v>13</v>
      </c>
      <c r="K5" s="43">
        <v>15</v>
      </c>
      <c r="L5" s="44">
        <v>16</v>
      </c>
      <c r="M5" s="44">
        <v>18</v>
      </c>
      <c r="N5" s="44">
        <v>19</v>
      </c>
      <c r="O5" s="44">
        <v>21</v>
      </c>
      <c r="P5" s="44">
        <v>22</v>
      </c>
      <c r="Q5" s="44">
        <v>24</v>
      </c>
      <c r="R5" s="44">
        <v>25</v>
      </c>
      <c r="S5" s="44">
        <v>27</v>
      </c>
      <c r="T5" s="44">
        <v>28</v>
      </c>
      <c r="U5" s="44">
        <v>30</v>
      </c>
      <c r="V5" s="44">
        <v>31</v>
      </c>
      <c r="W5" s="44">
        <v>33</v>
      </c>
      <c r="X5" s="44">
        <v>34</v>
      </c>
      <c r="Y5" s="44">
        <v>36</v>
      </c>
      <c r="Z5" s="43">
        <v>37</v>
      </c>
      <c r="AA5" s="44">
        <v>39</v>
      </c>
      <c r="AB5" s="44">
        <v>40</v>
      </c>
      <c r="AC5" s="44">
        <v>42</v>
      </c>
    </row>
    <row r="6" spans="1:29">
      <c r="A6" s="39">
        <v>1</v>
      </c>
      <c r="B6" s="40" t="s">
        <v>2</v>
      </c>
      <c r="C6" s="39" t="s">
        <v>3</v>
      </c>
      <c r="D6" s="39">
        <f>abids!G19</f>
        <v>1</v>
      </c>
      <c r="E6" s="39">
        <f>abids!H19</f>
        <v>1</v>
      </c>
      <c r="F6" s="39">
        <f>abids!I19</f>
        <v>2</v>
      </c>
      <c r="G6" s="39">
        <f>abids!J19</f>
        <v>2</v>
      </c>
      <c r="H6" s="39">
        <f>abids!K19</f>
        <v>13</v>
      </c>
      <c r="I6" s="39">
        <f>abids!L19</f>
        <v>9</v>
      </c>
      <c r="J6" s="39">
        <f>abids!M19</f>
        <v>12</v>
      </c>
      <c r="K6" s="39">
        <f>abids!N19</f>
        <v>15</v>
      </c>
      <c r="L6" s="39">
        <f>abids!O19</f>
        <v>40</v>
      </c>
      <c r="M6" s="39">
        <f>abids!P19</f>
        <v>39</v>
      </c>
      <c r="N6" s="39">
        <f>abids!Q19</f>
        <v>57</v>
      </c>
      <c r="O6" s="39">
        <f>abids!R19</f>
        <v>45</v>
      </c>
      <c r="P6" s="39">
        <f>abids!S19</f>
        <v>84</v>
      </c>
      <c r="Q6" s="39">
        <f>abids!T19</f>
        <v>75</v>
      </c>
      <c r="R6" s="39">
        <f>abids!U19</f>
        <v>1</v>
      </c>
      <c r="S6" s="39">
        <f>abids!V19</f>
        <v>1</v>
      </c>
      <c r="T6" s="39">
        <f>abids!W19</f>
        <v>8</v>
      </c>
      <c r="U6" s="39">
        <f>abids!X19</f>
        <v>8</v>
      </c>
      <c r="V6" s="39">
        <f>abids!Y19</f>
        <v>5</v>
      </c>
      <c r="W6" s="39">
        <f>abids!Z19</f>
        <v>5</v>
      </c>
      <c r="X6" s="39">
        <f>abids!AA19</f>
        <v>8</v>
      </c>
      <c r="Y6" s="39">
        <f>abids!AB19</f>
        <v>8</v>
      </c>
      <c r="Z6" s="39">
        <f>abids!AC19</f>
        <v>65</v>
      </c>
      <c r="AA6" s="39">
        <f>abids!AD19</f>
        <v>65</v>
      </c>
      <c r="AB6" s="39">
        <f>abids!AE19</f>
        <v>8</v>
      </c>
      <c r="AC6" s="39">
        <f>abids!AF19</f>
        <v>8</v>
      </c>
    </row>
    <row r="7" spans="1:29">
      <c r="A7" s="39">
        <v>2</v>
      </c>
      <c r="B7" s="40" t="s">
        <v>10</v>
      </c>
      <c r="C7" s="39" t="s">
        <v>3</v>
      </c>
      <c r="D7" s="39">
        <f>begumpet!G17</f>
        <v>1</v>
      </c>
      <c r="E7" s="39">
        <f>begumpet!H17</f>
        <v>1</v>
      </c>
      <c r="F7" s="39">
        <f>begumpet!I17</f>
        <v>2</v>
      </c>
      <c r="G7" s="39">
        <f>begumpet!J17</f>
        <v>2</v>
      </c>
      <c r="H7" s="39">
        <f>begumpet!K17</f>
        <v>9</v>
      </c>
      <c r="I7" s="39">
        <f>begumpet!L17</f>
        <v>7</v>
      </c>
      <c r="J7" s="39">
        <f>begumpet!M17</f>
        <v>10</v>
      </c>
      <c r="K7" s="39">
        <f>begumpet!N17</f>
        <v>14</v>
      </c>
      <c r="L7" s="39">
        <f>begumpet!O17</f>
        <v>32</v>
      </c>
      <c r="M7" s="39">
        <f>begumpet!P17</f>
        <v>31</v>
      </c>
      <c r="N7" s="39">
        <f>begumpet!Q17</f>
        <v>41</v>
      </c>
      <c r="O7" s="39">
        <f>begumpet!R17</f>
        <v>35</v>
      </c>
      <c r="P7" s="39">
        <f>begumpet!S17</f>
        <v>59</v>
      </c>
      <c r="Q7" s="39">
        <f>begumpet!T17</f>
        <v>59</v>
      </c>
      <c r="R7" s="39">
        <f>begumpet!U17</f>
        <v>0</v>
      </c>
      <c r="S7" s="39">
        <f>begumpet!V17</f>
        <v>0</v>
      </c>
      <c r="T7" s="39">
        <f>begumpet!W17</f>
        <v>5</v>
      </c>
      <c r="U7" s="39">
        <f>begumpet!X17</f>
        <v>5</v>
      </c>
      <c r="V7" s="39">
        <f>begumpet!Y17</f>
        <v>7</v>
      </c>
      <c r="W7" s="39">
        <f>begumpet!Z17</f>
        <v>7</v>
      </c>
      <c r="X7" s="39">
        <f>begumpet!AA17</f>
        <v>1</v>
      </c>
      <c r="Y7" s="39">
        <f>begumpet!AB17</f>
        <v>1</v>
      </c>
      <c r="Z7" s="39">
        <f>begumpet!AC17</f>
        <v>48</v>
      </c>
      <c r="AA7" s="39">
        <f>begumpet!AD17</f>
        <v>48</v>
      </c>
      <c r="AB7" s="39">
        <f>begumpet!AE17</f>
        <v>3</v>
      </c>
      <c r="AC7" s="39">
        <f>begumpet!AF17</f>
        <v>3</v>
      </c>
    </row>
    <row r="8" spans="1:29">
      <c r="A8" s="39">
        <v>3</v>
      </c>
      <c r="B8" s="40" t="s">
        <v>16</v>
      </c>
      <c r="C8" s="39" t="s">
        <v>3</v>
      </c>
      <c r="D8" s="39">
        <f>charminar!G20</f>
        <v>1</v>
      </c>
      <c r="E8" s="39">
        <f>charminar!H20</f>
        <v>1</v>
      </c>
      <c r="F8" s="39">
        <f>charminar!I20</f>
        <v>2</v>
      </c>
      <c r="G8" s="39">
        <f>charminar!J20</f>
        <v>2</v>
      </c>
      <c r="H8" s="39">
        <f>charminar!K20</f>
        <v>11</v>
      </c>
      <c r="I8" s="39">
        <f>charminar!L20</f>
        <v>9</v>
      </c>
      <c r="J8" s="39">
        <f>charminar!M20</f>
        <v>17</v>
      </c>
      <c r="K8" s="39">
        <f>charminar!N20</f>
        <v>11</v>
      </c>
      <c r="L8" s="39">
        <f>charminar!O20</f>
        <v>44</v>
      </c>
      <c r="M8" s="39">
        <f>charminar!P20</f>
        <v>39</v>
      </c>
      <c r="N8" s="39">
        <f>charminar!Q20</f>
        <v>57</v>
      </c>
      <c r="O8" s="39">
        <f>charminar!R20</f>
        <v>45</v>
      </c>
      <c r="P8" s="39">
        <f>charminar!S20</f>
        <v>75</v>
      </c>
      <c r="Q8" s="39">
        <f>charminar!T20</f>
        <v>75</v>
      </c>
      <c r="R8" s="39">
        <f>charminar!U20</f>
        <v>1</v>
      </c>
      <c r="S8" s="39">
        <f>charminar!V20</f>
        <v>1</v>
      </c>
      <c r="T8" s="39">
        <f>charminar!W20</f>
        <v>7</v>
      </c>
      <c r="U8" s="39">
        <f>charminar!X20</f>
        <v>7</v>
      </c>
      <c r="V8" s="39">
        <f>charminar!Y20</f>
        <v>6</v>
      </c>
      <c r="W8" s="39">
        <f>charminar!Z20</f>
        <v>6</v>
      </c>
      <c r="X8" s="39">
        <f>charminar!AA20</f>
        <v>4</v>
      </c>
      <c r="Y8" s="39">
        <f>charminar!AB20</f>
        <v>4</v>
      </c>
      <c r="Z8" s="39">
        <f>charminar!AC20</f>
        <v>58</v>
      </c>
      <c r="AA8" s="39">
        <f>charminar!AD20</f>
        <v>58</v>
      </c>
      <c r="AB8" s="39">
        <f>charminar!AE20</f>
        <v>10</v>
      </c>
      <c r="AC8" s="39">
        <f>charminar!AF20</f>
        <v>10</v>
      </c>
    </row>
    <row r="9" spans="1:29">
      <c r="A9" s="39">
        <v>4</v>
      </c>
      <c r="B9" s="40" t="s">
        <v>25</v>
      </c>
      <c r="C9" s="39" t="s">
        <v>3</v>
      </c>
      <c r="D9" s="39">
        <f>punjagutta!G17</f>
        <v>1</v>
      </c>
      <c r="E9" s="39">
        <f>punjagutta!H17</f>
        <v>1</v>
      </c>
      <c r="F9" s="39">
        <f>punjagutta!I17</f>
        <v>2</v>
      </c>
      <c r="G9" s="39">
        <f>punjagutta!J17</f>
        <v>2</v>
      </c>
      <c r="H9" s="39">
        <f>punjagutta!K17</f>
        <v>10</v>
      </c>
      <c r="I9" s="39">
        <f>punjagutta!L17</f>
        <v>8</v>
      </c>
      <c r="J9" s="39">
        <f>punjagutta!M17</f>
        <v>10</v>
      </c>
      <c r="K9" s="39">
        <f>punjagutta!N17</f>
        <v>16</v>
      </c>
      <c r="L9" s="39">
        <f>punjagutta!O17</f>
        <v>33</v>
      </c>
      <c r="M9" s="39">
        <f>punjagutta!P17</f>
        <v>35</v>
      </c>
      <c r="N9" s="39">
        <f>punjagutta!Q17</f>
        <v>41</v>
      </c>
      <c r="O9" s="39">
        <f>punjagutta!R17</f>
        <v>40</v>
      </c>
      <c r="P9" s="39">
        <f>punjagutta!S17</f>
        <v>59</v>
      </c>
      <c r="Q9" s="39">
        <f>punjagutta!T17</f>
        <v>67</v>
      </c>
      <c r="R9" s="39">
        <f>punjagutta!U17</f>
        <v>1</v>
      </c>
      <c r="S9" s="39">
        <f>punjagutta!V17</f>
        <v>1</v>
      </c>
      <c r="T9" s="39">
        <f>punjagutta!W17</f>
        <v>4</v>
      </c>
      <c r="U9" s="39">
        <f>punjagutta!X17</f>
        <v>4</v>
      </c>
      <c r="V9" s="39">
        <f>punjagutta!Y17</f>
        <v>10</v>
      </c>
      <c r="W9" s="39">
        <f>punjagutta!Z17</f>
        <v>10</v>
      </c>
      <c r="X9" s="39">
        <f>punjagutta!AA17</f>
        <v>0</v>
      </c>
      <c r="Y9" s="39">
        <f>punjagutta!AB17</f>
        <v>0</v>
      </c>
      <c r="Z9" s="39">
        <f>punjagutta!AC17</f>
        <v>46</v>
      </c>
      <c r="AA9" s="39">
        <f>punjagutta!AD17</f>
        <v>46</v>
      </c>
      <c r="AB9" s="39">
        <f>punjagutta!AE17</f>
        <v>4</v>
      </c>
      <c r="AC9" s="39">
        <f>punjagutta!AF17</f>
        <v>4</v>
      </c>
    </row>
    <row r="10" spans="1:29">
      <c r="A10" s="39">
        <v>5</v>
      </c>
      <c r="B10" s="40" t="s">
        <v>265</v>
      </c>
      <c r="C10" s="39" t="s">
        <v>3</v>
      </c>
      <c r="D10" s="39">
        <f>secundrabad!G20</f>
        <v>1</v>
      </c>
      <c r="E10" s="39">
        <f>secundrabad!H20</f>
        <v>1</v>
      </c>
      <c r="F10" s="39">
        <f>secundrabad!I20</f>
        <v>2</v>
      </c>
      <c r="G10" s="39">
        <f>secundrabad!J20</f>
        <v>2</v>
      </c>
      <c r="H10" s="39">
        <f>secundrabad!K20</f>
        <v>13</v>
      </c>
      <c r="I10" s="39">
        <f>secundrabad!L20</f>
        <v>8</v>
      </c>
      <c r="J10" s="39">
        <f>secundrabad!M20</f>
        <v>16</v>
      </c>
      <c r="K10" s="39">
        <f>secundrabad!N20</f>
        <v>11</v>
      </c>
      <c r="L10" s="39">
        <f>secundrabad!O20</f>
        <v>47</v>
      </c>
      <c r="M10" s="39">
        <f>secundrabad!P20</f>
        <v>35</v>
      </c>
      <c r="N10" s="39">
        <f>secundrabad!Q20</f>
        <v>61</v>
      </c>
      <c r="O10" s="39">
        <f>secundrabad!R20</f>
        <v>40</v>
      </c>
      <c r="P10" s="39">
        <f>secundrabad!S20</f>
        <v>86</v>
      </c>
      <c r="Q10" s="39">
        <f>secundrabad!T20</f>
        <v>67</v>
      </c>
      <c r="R10" s="39">
        <f>secundrabad!U20</f>
        <v>1</v>
      </c>
      <c r="S10" s="39">
        <f>secundrabad!V20</f>
        <v>1</v>
      </c>
      <c r="T10" s="39">
        <f>secundrabad!W20</f>
        <v>5</v>
      </c>
      <c r="U10" s="39">
        <f>secundrabad!X20</f>
        <v>5</v>
      </c>
      <c r="V10" s="39">
        <f>secundrabad!Y20</f>
        <v>10</v>
      </c>
      <c r="W10" s="39">
        <f>secundrabad!Z20</f>
        <v>10</v>
      </c>
      <c r="X10" s="39">
        <f>secundrabad!AA20</f>
        <v>5</v>
      </c>
      <c r="Y10" s="39">
        <f>secundrabad!AB20</f>
        <v>5</v>
      </c>
      <c r="Z10" s="39">
        <f>secundrabad!AC20</f>
        <v>69</v>
      </c>
      <c r="AA10" s="39">
        <f>secundrabad!AD20</f>
        <v>59</v>
      </c>
      <c r="AB10" s="39">
        <f>secundrabad!AE20</f>
        <v>8</v>
      </c>
      <c r="AC10" s="39">
        <f>secundrabad!AF20</f>
        <v>8</v>
      </c>
    </row>
    <row r="11" spans="1:29" ht="37.5">
      <c r="A11" s="44"/>
      <c r="B11" s="46" t="s">
        <v>266</v>
      </c>
      <c r="C11" s="44"/>
      <c r="D11" s="44">
        <f t="shared" ref="D11:AC11" si="0">SUM(D6:D10)</f>
        <v>5</v>
      </c>
      <c r="E11" s="44">
        <f t="shared" si="0"/>
        <v>5</v>
      </c>
      <c r="F11" s="44">
        <f t="shared" si="0"/>
        <v>10</v>
      </c>
      <c r="G11" s="44">
        <f t="shared" si="0"/>
        <v>10</v>
      </c>
      <c r="H11" s="44">
        <f t="shared" si="0"/>
        <v>56</v>
      </c>
      <c r="I11" s="44">
        <f t="shared" si="0"/>
        <v>41</v>
      </c>
      <c r="J11" s="44">
        <f t="shared" si="0"/>
        <v>65</v>
      </c>
      <c r="K11" s="44">
        <f t="shared" si="0"/>
        <v>67</v>
      </c>
      <c r="L11" s="44">
        <f t="shared" si="0"/>
        <v>196</v>
      </c>
      <c r="M11" s="44">
        <f t="shared" si="0"/>
        <v>179</v>
      </c>
      <c r="N11" s="44">
        <f t="shared" si="0"/>
        <v>257</v>
      </c>
      <c r="O11" s="44">
        <f t="shared" si="0"/>
        <v>205</v>
      </c>
      <c r="P11" s="44">
        <f t="shared" si="0"/>
        <v>363</v>
      </c>
      <c r="Q11" s="44">
        <f t="shared" si="0"/>
        <v>343</v>
      </c>
      <c r="R11" s="44">
        <f t="shared" si="0"/>
        <v>4</v>
      </c>
      <c r="S11" s="44">
        <f t="shared" si="0"/>
        <v>4</v>
      </c>
      <c r="T11" s="44">
        <f t="shared" si="0"/>
        <v>29</v>
      </c>
      <c r="U11" s="44">
        <f t="shared" si="0"/>
        <v>29</v>
      </c>
      <c r="V11" s="44">
        <f t="shared" si="0"/>
        <v>38</v>
      </c>
      <c r="W11" s="44">
        <f t="shared" si="0"/>
        <v>38</v>
      </c>
      <c r="X11" s="44">
        <f t="shared" si="0"/>
        <v>18</v>
      </c>
      <c r="Y11" s="44">
        <f t="shared" si="0"/>
        <v>18</v>
      </c>
      <c r="Z11" s="44">
        <f t="shared" si="0"/>
        <v>286</v>
      </c>
      <c r="AA11" s="44">
        <f t="shared" si="0"/>
        <v>276</v>
      </c>
      <c r="AB11" s="44">
        <f t="shared" si="0"/>
        <v>33</v>
      </c>
      <c r="AC11" s="44">
        <f t="shared" si="0"/>
        <v>33</v>
      </c>
    </row>
    <row r="12" spans="1:29" ht="24" customHeight="1">
      <c r="A12" s="39">
        <v>6</v>
      </c>
      <c r="B12" s="40" t="s">
        <v>267</v>
      </c>
      <c r="C12" s="39" t="s">
        <v>3</v>
      </c>
      <c r="D12" s="39">
        <f>'Hyd (R)'!G23</f>
        <v>1</v>
      </c>
      <c r="E12" s="39">
        <v>1</v>
      </c>
      <c r="F12" s="39">
        <f>'Hyd (R)'!I23</f>
        <v>2</v>
      </c>
      <c r="G12" s="39">
        <f>'Hyd (R)'!J23</f>
        <v>3</v>
      </c>
      <c r="H12" s="39">
        <f>'Hyd (R)'!K23</f>
        <v>10</v>
      </c>
      <c r="I12" s="39">
        <f>'Hyd (R)'!L23</f>
        <v>16</v>
      </c>
      <c r="J12" s="39">
        <f>'Hyd (R)'!M23</f>
        <v>13</v>
      </c>
      <c r="K12" s="39">
        <f>'Hyd (R)'!N23</f>
        <v>25</v>
      </c>
      <c r="L12" s="39">
        <f>'Hyd (R)'!O23</f>
        <v>36</v>
      </c>
      <c r="M12" s="39">
        <f>'Hyd (R)'!P23</f>
        <v>69</v>
      </c>
      <c r="N12" s="39">
        <f>'Hyd (R)'!Q23</f>
        <v>37</v>
      </c>
      <c r="O12" s="39">
        <f>'Hyd (R)'!R23</f>
        <v>66</v>
      </c>
      <c r="P12" s="39">
        <f>'Hyd (R)'!S23</f>
        <v>52</v>
      </c>
      <c r="Q12" s="39">
        <f>'Hyd (R)'!T23</f>
        <v>54</v>
      </c>
      <c r="R12" s="39">
        <f>'Hyd (R)'!U23</f>
        <v>1</v>
      </c>
      <c r="S12" s="39">
        <f>'Hyd (R)'!V23</f>
        <v>1</v>
      </c>
      <c r="T12" s="39">
        <f>'Hyd (R)'!W23</f>
        <v>1</v>
      </c>
      <c r="U12" s="39">
        <f>'Hyd (R)'!X23</f>
        <v>1</v>
      </c>
      <c r="V12" s="39">
        <f>'Hyd (R)'!Y23</f>
        <v>3</v>
      </c>
      <c r="W12" s="39">
        <f>'Hyd (R)'!Z23</f>
        <v>3</v>
      </c>
      <c r="X12" s="39">
        <f>'Hyd (R)'!AA23</f>
        <v>10</v>
      </c>
      <c r="Y12" s="39">
        <f>'Hyd (R)'!AB23</f>
        <v>10</v>
      </c>
      <c r="Z12" s="39">
        <f>'Hyd (R)'!AC23</f>
        <v>38</v>
      </c>
      <c r="AA12" s="39">
        <f>'Hyd (R)'!AD23</f>
        <v>38</v>
      </c>
      <c r="AB12" s="39">
        <f>'Hyd (R)'!AE23</f>
        <v>5</v>
      </c>
      <c r="AC12" s="39">
        <f>'Hyd (R)'!AF23</f>
        <v>5</v>
      </c>
    </row>
    <row r="13" spans="1:29">
      <c r="A13" s="39">
        <v>7</v>
      </c>
      <c r="B13" s="40" t="s">
        <v>173</v>
      </c>
      <c r="C13" s="39" t="s">
        <v>3</v>
      </c>
      <c r="D13" s="39">
        <f>Saroornagar!G24</f>
        <v>1</v>
      </c>
      <c r="E13" s="39">
        <v>1</v>
      </c>
      <c r="F13" s="39">
        <f>Saroornagar!I24</f>
        <v>2</v>
      </c>
      <c r="G13" s="39">
        <f>Saroornagar!J24</f>
        <v>3</v>
      </c>
      <c r="H13" s="39">
        <f>Saroornagar!K24</f>
        <v>9</v>
      </c>
      <c r="I13" s="39">
        <f>Saroornagar!L24</f>
        <v>16</v>
      </c>
      <c r="J13" s="39">
        <f>Saroornagar!M24</f>
        <v>12</v>
      </c>
      <c r="K13" s="39">
        <f>Saroornagar!N24</f>
        <v>20</v>
      </c>
      <c r="L13" s="39">
        <f>Saroornagar!O24</f>
        <v>31</v>
      </c>
      <c r="M13" s="39">
        <f>Saroornagar!P24</f>
        <v>70</v>
      </c>
      <c r="N13" s="39">
        <f>Saroornagar!Q24</f>
        <v>35</v>
      </c>
      <c r="O13" s="39">
        <f>Saroornagar!R24</f>
        <v>66</v>
      </c>
      <c r="P13" s="39">
        <f>Saroornagar!S24</f>
        <v>43</v>
      </c>
      <c r="Q13" s="39">
        <f>Saroornagar!T24</f>
        <v>54</v>
      </c>
      <c r="R13" s="39">
        <f>Saroornagar!U24</f>
        <v>0</v>
      </c>
      <c r="S13" s="39">
        <f>Saroornagar!V24</f>
        <v>0</v>
      </c>
      <c r="T13" s="39">
        <f>Saroornagar!W24</f>
        <v>1</v>
      </c>
      <c r="U13" s="39">
        <f>Saroornagar!X24</f>
        <v>1</v>
      </c>
      <c r="V13" s="39">
        <f>Saroornagar!Y24</f>
        <v>2</v>
      </c>
      <c r="W13" s="39">
        <f>Saroornagar!Z24</f>
        <v>2</v>
      </c>
      <c r="X13" s="39">
        <f>Saroornagar!AA24</f>
        <v>8</v>
      </c>
      <c r="Y13" s="39">
        <f>Saroornagar!AB24</f>
        <v>8</v>
      </c>
      <c r="Z13" s="39">
        <f>Saroornagar!AC24</f>
        <v>36</v>
      </c>
      <c r="AA13" s="39">
        <f>Saroornagar!AD24</f>
        <v>36</v>
      </c>
      <c r="AB13" s="39">
        <f>Saroornagar!AE24</f>
        <v>0</v>
      </c>
      <c r="AC13" s="39">
        <f>Saroornagar!AF24</f>
        <v>0</v>
      </c>
    </row>
    <row r="14" spans="1:29">
      <c r="A14" s="39">
        <v>8</v>
      </c>
      <c r="B14" s="40" t="s">
        <v>75</v>
      </c>
      <c r="C14" s="39" t="s">
        <v>3</v>
      </c>
      <c r="D14" s="39">
        <f>nizamabad!G23</f>
        <v>1</v>
      </c>
      <c r="E14" s="39">
        <f>nizamabad!H23</f>
        <v>1</v>
      </c>
      <c r="F14" s="39">
        <f>nizamabad!I23</f>
        <v>2</v>
      </c>
      <c r="G14" s="39">
        <f>nizamabad!J23</f>
        <v>2</v>
      </c>
      <c r="H14" s="39">
        <f>nizamabad!K23</f>
        <v>13</v>
      </c>
      <c r="I14" s="39">
        <f>nizamabad!L23</f>
        <v>8</v>
      </c>
      <c r="J14" s="39">
        <f>nizamabad!M23</f>
        <v>20</v>
      </c>
      <c r="K14" s="39">
        <f>nizamabad!N23</f>
        <v>11</v>
      </c>
      <c r="L14" s="39">
        <f>nizamabad!O23</f>
        <v>68</v>
      </c>
      <c r="M14" s="39">
        <f>nizamabad!P23</f>
        <v>33</v>
      </c>
      <c r="N14" s="39">
        <f>nizamabad!Q23</f>
        <v>47</v>
      </c>
      <c r="O14" s="39">
        <f>nizamabad!R23</f>
        <v>41</v>
      </c>
      <c r="P14" s="39">
        <f>nizamabad!S23</f>
        <v>113</v>
      </c>
      <c r="Q14" s="39">
        <f>nizamabad!T23</f>
        <v>94</v>
      </c>
      <c r="R14" s="39">
        <f>nizamabad!U23</f>
        <v>1</v>
      </c>
      <c r="S14" s="39">
        <f>nizamabad!V23</f>
        <v>1</v>
      </c>
      <c r="T14" s="39">
        <f>nizamabad!W23</f>
        <v>10</v>
      </c>
      <c r="U14" s="39">
        <f>nizamabad!X23</f>
        <v>10</v>
      </c>
      <c r="V14" s="39">
        <f>nizamabad!Y23</f>
        <v>10</v>
      </c>
      <c r="W14" s="39">
        <f>nizamabad!Z23</f>
        <v>10</v>
      </c>
      <c r="X14" s="39">
        <f>nizamabad!AA23</f>
        <v>14</v>
      </c>
      <c r="Y14" s="39">
        <f>nizamabad!AB23</f>
        <v>14</v>
      </c>
      <c r="Z14" s="39">
        <f>nizamabad!AC23</f>
        <v>106</v>
      </c>
      <c r="AA14" s="39">
        <f>nizamabad!AD23</f>
        <v>106</v>
      </c>
      <c r="AB14" s="39">
        <f>nizamabad!AE23</f>
        <v>9</v>
      </c>
      <c r="AC14" s="39">
        <f>nizamabad!AF23</f>
        <v>9</v>
      </c>
    </row>
    <row r="15" spans="1:29">
      <c r="A15" s="39">
        <v>9</v>
      </c>
      <c r="B15" s="40" t="s">
        <v>69</v>
      </c>
      <c r="C15" s="39" t="s">
        <v>3</v>
      </c>
      <c r="D15" s="39">
        <f>nalgonda!G20</f>
        <v>1</v>
      </c>
      <c r="E15" s="39">
        <f>nalgonda!H20</f>
        <v>1</v>
      </c>
      <c r="F15" s="39">
        <f>nalgonda!I20</f>
        <v>2</v>
      </c>
      <c r="G15" s="39">
        <f>nalgonda!J20</f>
        <v>2</v>
      </c>
      <c r="H15" s="39">
        <f>nalgonda!K20</f>
        <v>10</v>
      </c>
      <c r="I15" s="39">
        <f>nalgonda!L20</f>
        <v>9</v>
      </c>
      <c r="J15" s="39">
        <f>nalgonda!M20</f>
        <v>13</v>
      </c>
      <c r="K15" s="39">
        <f>nalgonda!N20</f>
        <v>12</v>
      </c>
      <c r="L15" s="39">
        <f>nalgonda!O20</f>
        <v>40</v>
      </c>
      <c r="M15" s="39">
        <f>nalgonda!P20</f>
        <v>37</v>
      </c>
      <c r="N15" s="39">
        <f>nalgonda!Q20</f>
        <v>48</v>
      </c>
      <c r="O15" s="39">
        <f>nalgonda!R20</f>
        <v>46</v>
      </c>
      <c r="P15" s="39">
        <f>nalgonda!S20</f>
        <v>89</v>
      </c>
      <c r="Q15" s="39">
        <f>nalgonda!T20</f>
        <v>89</v>
      </c>
      <c r="R15" s="39">
        <f>nalgonda!U20</f>
        <v>1</v>
      </c>
      <c r="S15" s="39">
        <f>nalgonda!V20</f>
        <v>1</v>
      </c>
      <c r="T15" s="39">
        <f>nalgonda!W20</f>
        <v>13</v>
      </c>
      <c r="U15" s="39">
        <f>nalgonda!X20</f>
        <v>13</v>
      </c>
      <c r="V15" s="39">
        <f>nalgonda!Y20</f>
        <v>9</v>
      </c>
      <c r="W15" s="39">
        <f>nalgonda!Z20</f>
        <v>9</v>
      </c>
      <c r="X15" s="39">
        <f>nalgonda!AA20</f>
        <v>18</v>
      </c>
      <c r="Y15" s="39">
        <f>nalgonda!AB20</f>
        <v>18</v>
      </c>
      <c r="Z15" s="39">
        <f>nalgonda!AC20</f>
        <v>77</v>
      </c>
      <c r="AA15" s="39">
        <f>nalgonda!AD20</f>
        <v>77</v>
      </c>
      <c r="AB15" s="39">
        <f>nalgonda!AE20</f>
        <v>9</v>
      </c>
      <c r="AC15" s="39">
        <f>nalgonda!AF20</f>
        <v>9</v>
      </c>
    </row>
    <row r="16" spans="1:29" ht="37.5">
      <c r="A16" s="44"/>
      <c r="B16" s="46" t="s">
        <v>268</v>
      </c>
      <c r="C16" s="44"/>
      <c r="D16" s="44">
        <f>SUM(D12:D15)</f>
        <v>4</v>
      </c>
      <c r="E16" s="44">
        <f t="shared" ref="E16:AC16" si="1">SUM(E12:E15)</f>
        <v>4</v>
      </c>
      <c r="F16" s="44">
        <f t="shared" si="1"/>
        <v>8</v>
      </c>
      <c r="G16" s="44">
        <f t="shared" si="1"/>
        <v>10</v>
      </c>
      <c r="H16" s="44">
        <f t="shared" si="1"/>
        <v>42</v>
      </c>
      <c r="I16" s="44">
        <f t="shared" si="1"/>
        <v>49</v>
      </c>
      <c r="J16" s="44">
        <f t="shared" si="1"/>
        <v>58</v>
      </c>
      <c r="K16" s="44">
        <f t="shared" si="1"/>
        <v>68</v>
      </c>
      <c r="L16" s="44">
        <f t="shared" si="1"/>
        <v>175</v>
      </c>
      <c r="M16" s="44">
        <f t="shared" si="1"/>
        <v>209</v>
      </c>
      <c r="N16" s="44">
        <f t="shared" si="1"/>
        <v>167</v>
      </c>
      <c r="O16" s="44">
        <f t="shared" si="1"/>
        <v>219</v>
      </c>
      <c r="P16" s="44">
        <f t="shared" si="1"/>
        <v>297</v>
      </c>
      <c r="Q16" s="44">
        <f t="shared" si="1"/>
        <v>291</v>
      </c>
      <c r="R16" s="44">
        <f t="shared" si="1"/>
        <v>3</v>
      </c>
      <c r="S16" s="44">
        <f t="shared" si="1"/>
        <v>3</v>
      </c>
      <c r="T16" s="44">
        <f t="shared" si="1"/>
        <v>25</v>
      </c>
      <c r="U16" s="44">
        <f t="shared" si="1"/>
        <v>25</v>
      </c>
      <c r="V16" s="44">
        <f t="shared" si="1"/>
        <v>24</v>
      </c>
      <c r="W16" s="44">
        <f t="shared" si="1"/>
        <v>24</v>
      </c>
      <c r="X16" s="44">
        <f t="shared" si="1"/>
        <v>50</v>
      </c>
      <c r="Y16" s="44">
        <f t="shared" si="1"/>
        <v>50</v>
      </c>
      <c r="Z16" s="44">
        <f t="shared" si="1"/>
        <v>257</v>
      </c>
      <c r="AA16" s="44">
        <f t="shared" si="1"/>
        <v>257</v>
      </c>
      <c r="AB16" s="44">
        <f t="shared" si="1"/>
        <v>23</v>
      </c>
      <c r="AC16" s="44">
        <f t="shared" si="1"/>
        <v>23</v>
      </c>
    </row>
    <row r="17" spans="1:29">
      <c r="A17" s="44"/>
      <c r="B17" s="46" t="s">
        <v>269</v>
      </c>
      <c r="C17" s="44"/>
      <c r="D17" s="44">
        <f>D11+D16</f>
        <v>9</v>
      </c>
      <c r="E17" s="44">
        <f t="shared" ref="E17:AC17" si="2">E11+E16</f>
        <v>9</v>
      </c>
      <c r="F17" s="44">
        <f t="shared" si="2"/>
        <v>18</v>
      </c>
      <c r="G17" s="44">
        <f t="shared" si="2"/>
        <v>20</v>
      </c>
      <c r="H17" s="44">
        <f t="shared" si="2"/>
        <v>98</v>
      </c>
      <c r="I17" s="44">
        <f t="shared" si="2"/>
        <v>90</v>
      </c>
      <c r="J17" s="44">
        <f t="shared" si="2"/>
        <v>123</v>
      </c>
      <c r="K17" s="44">
        <f t="shared" si="2"/>
        <v>135</v>
      </c>
      <c r="L17" s="44">
        <f t="shared" si="2"/>
        <v>371</v>
      </c>
      <c r="M17" s="44">
        <f t="shared" si="2"/>
        <v>388</v>
      </c>
      <c r="N17" s="44">
        <f t="shared" si="2"/>
        <v>424</v>
      </c>
      <c r="O17" s="44">
        <f t="shared" si="2"/>
        <v>424</v>
      </c>
      <c r="P17" s="44">
        <f t="shared" si="2"/>
        <v>660</v>
      </c>
      <c r="Q17" s="44">
        <f t="shared" si="2"/>
        <v>634</v>
      </c>
      <c r="R17" s="44">
        <f t="shared" si="2"/>
        <v>7</v>
      </c>
      <c r="S17" s="44">
        <f t="shared" si="2"/>
        <v>7</v>
      </c>
      <c r="T17" s="44">
        <f t="shared" si="2"/>
        <v>54</v>
      </c>
      <c r="U17" s="44">
        <f t="shared" si="2"/>
        <v>54</v>
      </c>
      <c r="V17" s="44">
        <f t="shared" si="2"/>
        <v>62</v>
      </c>
      <c r="W17" s="44">
        <f t="shared" si="2"/>
        <v>62</v>
      </c>
      <c r="X17" s="44">
        <f t="shared" si="2"/>
        <v>68</v>
      </c>
      <c r="Y17" s="44">
        <f t="shared" si="2"/>
        <v>68</v>
      </c>
      <c r="Z17" s="44">
        <f t="shared" si="2"/>
        <v>543</v>
      </c>
      <c r="AA17" s="44">
        <f t="shared" si="2"/>
        <v>533</v>
      </c>
      <c r="AB17" s="44">
        <f t="shared" si="2"/>
        <v>56</v>
      </c>
      <c r="AC17" s="44">
        <f t="shared" si="2"/>
        <v>56</v>
      </c>
    </row>
    <row r="18" spans="1:29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</row>
    <row r="19" spans="1:29">
      <c r="A19" s="39">
        <v>10</v>
      </c>
      <c r="B19" s="40" t="s">
        <v>84</v>
      </c>
      <c r="C19" s="39" t="s">
        <v>85</v>
      </c>
      <c r="D19" s="39">
        <f>adilabad!G16</f>
        <v>1</v>
      </c>
      <c r="E19" s="39">
        <f>adilabad!H16</f>
        <v>1</v>
      </c>
      <c r="F19" s="39">
        <f>adilabad!I16</f>
        <v>2</v>
      </c>
      <c r="G19" s="39">
        <f>adilabad!J16</f>
        <v>1</v>
      </c>
      <c r="H19" s="39">
        <f>adilabad!K16</f>
        <v>6</v>
      </c>
      <c r="I19" s="39">
        <f>adilabad!L16</f>
        <v>5</v>
      </c>
      <c r="J19" s="39">
        <f>adilabad!M16</f>
        <v>17</v>
      </c>
      <c r="K19" s="39">
        <f>adilabad!N16</f>
        <v>8</v>
      </c>
      <c r="L19" s="39">
        <f>adilabad!O16</f>
        <v>42</v>
      </c>
      <c r="M19" s="39">
        <f>adilabad!P16</f>
        <v>21</v>
      </c>
      <c r="N19" s="39">
        <f>adilabad!Q16</f>
        <v>26</v>
      </c>
      <c r="O19" s="39">
        <f>adilabad!R16</f>
        <v>28</v>
      </c>
      <c r="P19" s="39">
        <f>adilabad!S16</f>
        <v>68</v>
      </c>
      <c r="Q19" s="39">
        <f>adilabad!T16</f>
        <v>68</v>
      </c>
      <c r="R19" s="39">
        <f>adilabad!U16</f>
        <v>1</v>
      </c>
      <c r="S19" s="39">
        <f>adilabad!V16</f>
        <v>1</v>
      </c>
      <c r="T19" s="39">
        <f>adilabad!W16</f>
        <v>3</v>
      </c>
      <c r="U19" s="39">
        <f>adilabad!X16</f>
        <v>3</v>
      </c>
      <c r="V19" s="39">
        <f>adilabad!Y16</f>
        <v>1</v>
      </c>
      <c r="W19" s="39">
        <f>adilabad!Z16</f>
        <v>1</v>
      </c>
      <c r="X19" s="39">
        <f>adilabad!AA16</f>
        <v>2</v>
      </c>
      <c r="Y19" s="39">
        <f>adilabad!AB16</f>
        <v>2</v>
      </c>
      <c r="Z19" s="39">
        <f>adilabad!AC16</f>
        <v>41</v>
      </c>
      <c r="AA19" s="39">
        <f>adilabad!AD16</f>
        <v>41</v>
      </c>
      <c r="AB19" s="39">
        <f>adilabad!AE16</f>
        <v>2</v>
      </c>
      <c r="AC19" s="39">
        <f>adilabad!AF16</f>
        <v>2</v>
      </c>
    </row>
    <row r="20" spans="1:29">
      <c r="A20" s="39">
        <v>11</v>
      </c>
      <c r="B20" s="40" t="s">
        <v>270</v>
      </c>
      <c r="C20" s="39" t="s">
        <v>85</v>
      </c>
      <c r="D20" s="39">
        <f>karimnagar!G14</f>
        <v>1</v>
      </c>
      <c r="E20" s="39">
        <f>karimnagar!H14</f>
        <v>1</v>
      </c>
      <c r="F20" s="39">
        <f>karimnagar!I14</f>
        <v>2</v>
      </c>
      <c r="G20" s="39">
        <f>karimnagar!J14</f>
        <v>1</v>
      </c>
      <c r="H20" s="39">
        <f>karimnagar!K14</f>
        <v>6</v>
      </c>
      <c r="I20" s="39">
        <f>karimnagar!L14</f>
        <v>6</v>
      </c>
      <c r="J20" s="39">
        <f>karimnagar!M14</f>
        <v>11</v>
      </c>
      <c r="K20" s="39">
        <f>karimnagar!N14</f>
        <v>8</v>
      </c>
      <c r="L20" s="39">
        <f>karimnagar!O14</f>
        <v>32</v>
      </c>
      <c r="M20" s="39">
        <f>karimnagar!P14</f>
        <v>24</v>
      </c>
      <c r="N20" s="39">
        <f>karimnagar!Q14</f>
        <v>36</v>
      </c>
      <c r="O20" s="39">
        <f>karimnagar!R14</f>
        <v>32</v>
      </c>
      <c r="P20" s="39">
        <f>karimnagar!S14</f>
        <v>46</v>
      </c>
      <c r="Q20" s="39">
        <f>karimnagar!T14</f>
        <v>46</v>
      </c>
      <c r="R20" s="39">
        <f>karimnagar!U14</f>
        <v>1</v>
      </c>
      <c r="S20" s="39">
        <f>karimnagar!V14</f>
        <v>1</v>
      </c>
      <c r="T20" s="39">
        <f>karimnagar!W14</f>
        <v>5</v>
      </c>
      <c r="U20" s="39">
        <f>karimnagar!X14</f>
        <v>5</v>
      </c>
      <c r="V20" s="39">
        <f>karimnagar!Y14</f>
        <v>4</v>
      </c>
      <c r="W20" s="39">
        <f>karimnagar!Z14</f>
        <v>4</v>
      </c>
      <c r="X20" s="39">
        <f>karimnagar!AA14</f>
        <v>5</v>
      </c>
      <c r="Y20" s="39">
        <f>karimnagar!AB14</f>
        <v>5</v>
      </c>
      <c r="Z20" s="39">
        <f>karimnagar!AC14</f>
        <v>49</v>
      </c>
      <c r="AA20" s="39">
        <f>karimnagar!AD14</f>
        <v>49</v>
      </c>
      <c r="AB20" s="39">
        <f>karimnagar!AE14</f>
        <v>5</v>
      </c>
      <c r="AC20" s="39">
        <f>karimnagar!AF14</f>
        <v>5</v>
      </c>
    </row>
    <row r="21" spans="1:29">
      <c r="A21" s="39">
        <v>12</v>
      </c>
      <c r="B21" s="40" t="s">
        <v>98</v>
      </c>
      <c r="C21" s="39" t="s">
        <v>85</v>
      </c>
      <c r="D21" s="39">
        <f>warangal!G24</f>
        <v>1</v>
      </c>
      <c r="E21" s="39">
        <f>warangal!H24</f>
        <v>1</v>
      </c>
      <c r="F21" s="39">
        <f>warangal!I24</f>
        <v>2</v>
      </c>
      <c r="G21" s="39">
        <f>warangal!J24</f>
        <v>2</v>
      </c>
      <c r="H21" s="39">
        <f>warangal!K24</f>
        <v>13</v>
      </c>
      <c r="I21" s="39">
        <f>warangal!L24</f>
        <v>13</v>
      </c>
      <c r="J21" s="39">
        <f>warangal!M24</f>
        <v>20</v>
      </c>
      <c r="K21" s="39">
        <f>warangal!N24</f>
        <v>16</v>
      </c>
      <c r="L21" s="39">
        <f>warangal!O24</f>
        <v>59</v>
      </c>
      <c r="M21" s="39">
        <f>warangal!P24</f>
        <v>51</v>
      </c>
      <c r="N21" s="39">
        <f>warangal!Q24</f>
        <v>86</v>
      </c>
      <c r="O21" s="39">
        <f>warangal!R24</f>
        <v>80</v>
      </c>
      <c r="P21" s="39">
        <f>warangal!S24</f>
        <v>122</v>
      </c>
      <c r="Q21" s="39">
        <f>warangal!T24</f>
        <v>122</v>
      </c>
      <c r="R21" s="39">
        <f>warangal!U24</f>
        <v>2</v>
      </c>
      <c r="S21" s="39">
        <f>warangal!V24</f>
        <v>2</v>
      </c>
      <c r="T21" s="39">
        <f>warangal!W24</f>
        <v>12</v>
      </c>
      <c r="U21" s="39">
        <f>warangal!X24</f>
        <v>12</v>
      </c>
      <c r="V21" s="39">
        <f>warangal!Y24</f>
        <v>13</v>
      </c>
      <c r="W21" s="39">
        <f>warangal!Z24</f>
        <v>13</v>
      </c>
      <c r="X21" s="39">
        <f>warangal!AA24</f>
        <v>15</v>
      </c>
      <c r="Y21" s="39">
        <f>warangal!AB24</f>
        <v>15</v>
      </c>
      <c r="Z21" s="39">
        <f>warangal!AC24</f>
        <v>109</v>
      </c>
      <c r="AA21" s="39">
        <f>warangal!AD24</f>
        <v>109</v>
      </c>
      <c r="AB21" s="39">
        <f>warangal!AE24</f>
        <v>10</v>
      </c>
      <c r="AC21" s="39">
        <f>warangal!AF24</f>
        <v>10</v>
      </c>
    </row>
    <row r="22" spans="1:29">
      <c r="A22" s="44"/>
      <c r="B22" s="46" t="s">
        <v>271</v>
      </c>
      <c r="C22" s="44" t="s">
        <v>85</v>
      </c>
      <c r="D22" s="44">
        <f t="shared" ref="D22:AC22" si="3">SUM(D19:D21)</f>
        <v>3</v>
      </c>
      <c r="E22" s="44">
        <f t="shared" si="3"/>
        <v>3</v>
      </c>
      <c r="F22" s="44">
        <f t="shared" si="3"/>
        <v>6</v>
      </c>
      <c r="G22" s="44">
        <f t="shared" si="3"/>
        <v>4</v>
      </c>
      <c r="H22" s="44">
        <f t="shared" si="3"/>
        <v>25</v>
      </c>
      <c r="I22" s="44">
        <f t="shared" si="3"/>
        <v>24</v>
      </c>
      <c r="J22" s="44">
        <f t="shared" si="3"/>
        <v>48</v>
      </c>
      <c r="K22" s="44">
        <f t="shared" si="3"/>
        <v>32</v>
      </c>
      <c r="L22" s="44">
        <f t="shared" si="3"/>
        <v>133</v>
      </c>
      <c r="M22" s="44">
        <f t="shared" si="3"/>
        <v>96</v>
      </c>
      <c r="N22" s="44">
        <f t="shared" si="3"/>
        <v>148</v>
      </c>
      <c r="O22" s="44">
        <f t="shared" si="3"/>
        <v>140</v>
      </c>
      <c r="P22" s="44">
        <f t="shared" si="3"/>
        <v>236</v>
      </c>
      <c r="Q22" s="44">
        <f t="shared" si="3"/>
        <v>236</v>
      </c>
      <c r="R22" s="44">
        <f t="shared" si="3"/>
        <v>4</v>
      </c>
      <c r="S22" s="44">
        <f t="shared" si="3"/>
        <v>4</v>
      </c>
      <c r="T22" s="44">
        <f t="shared" si="3"/>
        <v>20</v>
      </c>
      <c r="U22" s="44">
        <f t="shared" si="3"/>
        <v>20</v>
      </c>
      <c r="V22" s="44">
        <f t="shared" si="3"/>
        <v>18</v>
      </c>
      <c r="W22" s="44">
        <f t="shared" si="3"/>
        <v>18</v>
      </c>
      <c r="X22" s="44">
        <f t="shared" si="3"/>
        <v>22</v>
      </c>
      <c r="Y22" s="44">
        <f t="shared" si="3"/>
        <v>22</v>
      </c>
      <c r="Z22" s="44">
        <f t="shared" si="3"/>
        <v>199</v>
      </c>
      <c r="AA22" s="44">
        <f t="shared" si="3"/>
        <v>199</v>
      </c>
      <c r="AB22" s="44">
        <f t="shared" si="3"/>
        <v>17</v>
      </c>
      <c r="AC22" s="44">
        <f t="shared" si="3"/>
        <v>17</v>
      </c>
    </row>
    <row r="23" spans="1:29">
      <c r="A23" s="44"/>
      <c r="B23" s="46" t="s">
        <v>272</v>
      </c>
      <c r="C23" s="44"/>
      <c r="D23" s="44">
        <f>D17+D22</f>
        <v>12</v>
      </c>
      <c r="E23" s="44">
        <f t="shared" ref="E23:AC23" si="4">E17+E22</f>
        <v>12</v>
      </c>
      <c r="F23" s="44">
        <f t="shared" si="4"/>
        <v>24</v>
      </c>
      <c r="G23" s="44">
        <f t="shared" si="4"/>
        <v>24</v>
      </c>
      <c r="H23" s="44">
        <f t="shared" si="4"/>
        <v>123</v>
      </c>
      <c r="I23" s="44">
        <f t="shared" si="4"/>
        <v>114</v>
      </c>
      <c r="J23" s="44">
        <f t="shared" si="4"/>
        <v>171</v>
      </c>
      <c r="K23" s="44">
        <f t="shared" si="4"/>
        <v>167</v>
      </c>
      <c r="L23" s="44">
        <f t="shared" si="4"/>
        <v>504</v>
      </c>
      <c r="M23" s="44">
        <f t="shared" si="4"/>
        <v>484</v>
      </c>
      <c r="N23" s="44">
        <f t="shared" si="4"/>
        <v>572</v>
      </c>
      <c r="O23" s="44">
        <f t="shared" si="4"/>
        <v>564</v>
      </c>
      <c r="P23" s="44">
        <f t="shared" si="4"/>
        <v>896</v>
      </c>
      <c r="Q23" s="44">
        <f t="shared" si="4"/>
        <v>870</v>
      </c>
      <c r="R23" s="44">
        <f t="shared" si="4"/>
        <v>11</v>
      </c>
      <c r="S23" s="44">
        <f t="shared" si="4"/>
        <v>11</v>
      </c>
      <c r="T23" s="44">
        <f t="shared" si="4"/>
        <v>74</v>
      </c>
      <c r="U23" s="44">
        <f t="shared" si="4"/>
        <v>74</v>
      </c>
      <c r="V23" s="44">
        <f t="shared" si="4"/>
        <v>80</v>
      </c>
      <c r="W23" s="44">
        <f t="shared" si="4"/>
        <v>80</v>
      </c>
      <c r="X23" s="44">
        <f t="shared" si="4"/>
        <v>90</v>
      </c>
      <c r="Y23" s="44">
        <f t="shared" si="4"/>
        <v>90</v>
      </c>
      <c r="Z23" s="44">
        <f t="shared" si="4"/>
        <v>742</v>
      </c>
      <c r="AA23" s="44">
        <f t="shared" si="4"/>
        <v>732</v>
      </c>
      <c r="AB23" s="44">
        <f t="shared" si="4"/>
        <v>73</v>
      </c>
      <c r="AC23" s="44">
        <f t="shared" si="4"/>
        <v>73</v>
      </c>
    </row>
    <row r="24" spans="1:29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1:29">
      <c r="A25" s="39">
        <v>13</v>
      </c>
      <c r="B25" s="40" t="s">
        <v>250</v>
      </c>
      <c r="C25" s="39" t="s">
        <v>273</v>
      </c>
      <c r="D25" s="39">
        <v>2</v>
      </c>
      <c r="E25" s="39">
        <v>1</v>
      </c>
      <c r="F25" s="39">
        <v>7</v>
      </c>
      <c r="G25" s="39">
        <v>2</v>
      </c>
      <c r="H25" s="39">
        <v>8</v>
      </c>
      <c r="I25" s="39">
        <v>8</v>
      </c>
      <c r="J25" s="39">
        <v>2</v>
      </c>
      <c r="K25" s="39">
        <v>2</v>
      </c>
      <c r="L25" s="39">
        <v>0</v>
      </c>
      <c r="M25" s="39">
        <v>8</v>
      </c>
      <c r="N25" s="39">
        <v>26</v>
      </c>
      <c r="O25" s="39">
        <v>26</v>
      </c>
      <c r="P25" s="39">
        <v>13</v>
      </c>
      <c r="Q25" s="39">
        <v>13</v>
      </c>
      <c r="R25" s="39">
        <v>2</v>
      </c>
      <c r="S25" s="39">
        <v>2</v>
      </c>
      <c r="T25" s="39">
        <v>3</v>
      </c>
      <c r="U25" s="39">
        <v>3</v>
      </c>
      <c r="V25" s="39">
        <v>7</v>
      </c>
      <c r="W25" s="39">
        <v>7</v>
      </c>
      <c r="X25" s="39">
        <v>0</v>
      </c>
      <c r="Y25" s="39">
        <v>0</v>
      </c>
      <c r="Z25" s="39">
        <v>20</v>
      </c>
      <c r="AA25" s="39">
        <v>20</v>
      </c>
      <c r="AB25" s="39">
        <v>5</v>
      </c>
      <c r="AC25" s="39">
        <v>5</v>
      </c>
    </row>
    <row r="26" spans="1:29">
      <c r="A26" s="39">
        <v>14</v>
      </c>
      <c r="B26" s="40" t="s">
        <v>274</v>
      </c>
      <c r="C26" s="39" t="s">
        <v>275</v>
      </c>
      <c r="D26" s="39">
        <v>3</v>
      </c>
      <c r="E26" s="39">
        <v>3</v>
      </c>
      <c r="F26" s="39">
        <v>0</v>
      </c>
      <c r="G26" s="39">
        <v>0</v>
      </c>
      <c r="H26" s="39">
        <v>0</v>
      </c>
      <c r="I26" s="39">
        <v>0</v>
      </c>
      <c r="J26" s="39">
        <v>3</v>
      </c>
      <c r="K26" s="39">
        <v>3</v>
      </c>
      <c r="L26" s="39">
        <v>0</v>
      </c>
      <c r="M26" s="39">
        <v>0</v>
      </c>
      <c r="N26" s="39">
        <v>3</v>
      </c>
      <c r="O26" s="39">
        <v>3</v>
      </c>
      <c r="P26" s="39">
        <v>3</v>
      </c>
      <c r="Q26" s="39">
        <v>3</v>
      </c>
      <c r="R26" s="39">
        <v>3</v>
      </c>
      <c r="S26" s="39">
        <v>3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6</v>
      </c>
      <c r="AA26" s="39">
        <v>6</v>
      </c>
      <c r="AB26" s="39">
        <v>0</v>
      </c>
      <c r="AC26" s="39">
        <v>0</v>
      </c>
    </row>
    <row r="27" spans="1:29">
      <c r="A27" s="39">
        <v>15</v>
      </c>
      <c r="B27" s="40" t="s">
        <v>251</v>
      </c>
      <c r="C27" s="39" t="s">
        <v>273</v>
      </c>
      <c r="D27" s="39"/>
      <c r="E27" s="39"/>
      <c r="F27" s="39">
        <v>2</v>
      </c>
      <c r="G27" s="39">
        <v>2</v>
      </c>
      <c r="H27" s="39">
        <v>3</v>
      </c>
      <c r="I27" s="39">
        <v>3</v>
      </c>
      <c r="J27" s="39">
        <v>3</v>
      </c>
      <c r="K27" s="39">
        <v>3</v>
      </c>
      <c r="L27" s="39">
        <v>33</v>
      </c>
      <c r="M27" s="39">
        <v>33</v>
      </c>
      <c r="N27" s="39">
        <v>4</v>
      </c>
      <c r="O27" s="39">
        <v>4</v>
      </c>
      <c r="P27" s="39">
        <v>1</v>
      </c>
      <c r="Q27" s="39">
        <v>1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4</v>
      </c>
      <c r="AA27" s="39">
        <v>4</v>
      </c>
      <c r="AB27" s="39">
        <v>2</v>
      </c>
      <c r="AC27" s="39">
        <v>2</v>
      </c>
    </row>
    <row r="28" spans="1:29" ht="24" customHeight="1">
      <c r="A28" s="39">
        <v>16</v>
      </c>
      <c r="B28" s="40" t="s">
        <v>276</v>
      </c>
      <c r="C28" s="39" t="s">
        <v>273</v>
      </c>
      <c r="D28" s="39"/>
      <c r="E28" s="39">
        <v>1</v>
      </c>
      <c r="F28" s="39"/>
      <c r="G28" s="39">
        <v>5</v>
      </c>
      <c r="H28" s="39"/>
      <c r="I28" s="39">
        <v>9</v>
      </c>
      <c r="J28" s="39"/>
      <c r="K28" s="39">
        <v>4</v>
      </c>
      <c r="L28" s="39"/>
      <c r="M28" s="39">
        <v>12</v>
      </c>
      <c r="N28" s="39"/>
      <c r="O28" s="39">
        <v>8</v>
      </c>
      <c r="P28" s="39"/>
      <c r="Q28" s="39">
        <v>26</v>
      </c>
      <c r="R28" s="39"/>
      <c r="S28" s="39"/>
      <c r="T28" s="39"/>
      <c r="U28" s="39"/>
      <c r="V28" s="39"/>
      <c r="W28" s="39"/>
      <c r="X28" s="39"/>
      <c r="Y28" s="39"/>
      <c r="Z28" s="39"/>
      <c r="AA28" s="39">
        <v>10</v>
      </c>
      <c r="AB28" s="39"/>
      <c r="AC28" s="39"/>
    </row>
    <row r="29" spans="1:29" ht="30" customHeight="1">
      <c r="A29" s="39"/>
      <c r="B29" s="46" t="s">
        <v>253</v>
      </c>
      <c r="C29" s="39"/>
      <c r="D29" s="44">
        <f t="shared" ref="D29:AC29" si="5">SUM(D25:D28)</f>
        <v>5</v>
      </c>
      <c r="E29" s="44">
        <f t="shared" si="5"/>
        <v>5</v>
      </c>
      <c r="F29" s="44">
        <f t="shared" si="5"/>
        <v>9</v>
      </c>
      <c r="G29" s="44">
        <f t="shared" si="5"/>
        <v>9</v>
      </c>
      <c r="H29" s="44">
        <f t="shared" si="5"/>
        <v>11</v>
      </c>
      <c r="I29" s="44">
        <f t="shared" si="5"/>
        <v>20</v>
      </c>
      <c r="J29" s="44">
        <f t="shared" si="5"/>
        <v>8</v>
      </c>
      <c r="K29" s="44">
        <f t="shared" si="5"/>
        <v>12</v>
      </c>
      <c r="L29" s="44">
        <f t="shared" si="5"/>
        <v>33</v>
      </c>
      <c r="M29" s="44">
        <f t="shared" si="5"/>
        <v>53</v>
      </c>
      <c r="N29" s="44">
        <f t="shared" si="5"/>
        <v>33</v>
      </c>
      <c r="O29" s="44">
        <f t="shared" si="5"/>
        <v>41</v>
      </c>
      <c r="P29" s="44">
        <f t="shared" si="5"/>
        <v>17</v>
      </c>
      <c r="Q29" s="44">
        <f t="shared" si="5"/>
        <v>43</v>
      </c>
      <c r="R29" s="44">
        <f t="shared" si="5"/>
        <v>5</v>
      </c>
      <c r="S29" s="44">
        <f t="shared" si="5"/>
        <v>5</v>
      </c>
      <c r="T29" s="44">
        <f t="shared" si="5"/>
        <v>3</v>
      </c>
      <c r="U29" s="44">
        <f t="shared" si="5"/>
        <v>3</v>
      </c>
      <c r="V29" s="44">
        <f t="shared" si="5"/>
        <v>7</v>
      </c>
      <c r="W29" s="44">
        <f t="shared" si="5"/>
        <v>7</v>
      </c>
      <c r="X29" s="44">
        <f t="shared" si="5"/>
        <v>0</v>
      </c>
      <c r="Y29" s="44">
        <f t="shared" si="5"/>
        <v>0</v>
      </c>
      <c r="Z29" s="44">
        <f t="shared" si="5"/>
        <v>30</v>
      </c>
      <c r="AA29" s="44">
        <f t="shared" si="5"/>
        <v>40</v>
      </c>
      <c r="AB29" s="44">
        <f t="shared" si="5"/>
        <v>7</v>
      </c>
      <c r="AC29" s="44">
        <f t="shared" si="5"/>
        <v>7</v>
      </c>
    </row>
    <row r="30" spans="1:29" ht="36" customHeight="1">
      <c r="A30" s="44"/>
      <c r="B30" s="46" t="s">
        <v>277</v>
      </c>
      <c r="C30" s="44"/>
      <c r="D30" s="44">
        <f t="shared" ref="D30:AC30" si="6">D23+D29</f>
        <v>17</v>
      </c>
      <c r="E30" s="44">
        <f t="shared" si="6"/>
        <v>17</v>
      </c>
      <c r="F30" s="44">
        <f t="shared" si="6"/>
        <v>33</v>
      </c>
      <c r="G30" s="44">
        <f t="shared" si="6"/>
        <v>33</v>
      </c>
      <c r="H30" s="44">
        <f t="shared" si="6"/>
        <v>134</v>
      </c>
      <c r="I30" s="44">
        <f t="shared" si="6"/>
        <v>134</v>
      </c>
      <c r="J30" s="44">
        <f t="shared" si="6"/>
        <v>179</v>
      </c>
      <c r="K30" s="44">
        <f t="shared" si="6"/>
        <v>179</v>
      </c>
      <c r="L30" s="44">
        <f t="shared" si="6"/>
        <v>537</v>
      </c>
      <c r="M30" s="44">
        <f t="shared" si="6"/>
        <v>537</v>
      </c>
      <c r="N30" s="44">
        <f t="shared" si="6"/>
        <v>605</v>
      </c>
      <c r="O30" s="44">
        <f t="shared" si="6"/>
        <v>605</v>
      </c>
      <c r="P30" s="44">
        <f t="shared" si="6"/>
        <v>913</v>
      </c>
      <c r="Q30" s="44">
        <f t="shared" si="6"/>
        <v>913</v>
      </c>
      <c r="R30" s="44">
        <f t="shared" si="6"/>
        <v>16</v>
      </c>
      <c r="S30" s="44">
        <f t="shared" si="6"/>
        <v>16</v>
      </c>
      <c r="T30" s="44">
        <f t="shared" si="6"/>
        <v>77</v>
      </c>
      <c r="U30" s="44">
        <f t="shared" si="6"/>
        <v>77</v>
      </c>
      <c r="V30" s="44">
        <f t="shared" si="6"/>
        <v>87</v>
      </c>
      <c r="W30" s="44">
        <f t="shared" si="6"/>
        <v>87</v>
      </c>
      <c r="X30" s="44">
        <f t="shared" si="6"/>
        <v>90</v>
      </c>
      <c r="Y30" s="44">
        <f t="shared" si="6"/>
        <v>90</v>
      </c>
      <c r="Z30" s="44">
        <f t="shared" si="6"/>
        <v>772</v>
      </c>
      <c r="AA30" s="44">
        <f t="shared" si="6"/>
        <v>772</v>
      </c>
      <c r="AB30" s="44">
        <f t="shared" si="6"/>
        <v>80</v>
      </c>
      <c r="AC30" s="44">
        <f t="shared" si="6"/>
        <v>80</v>
      </c>
    </row>
    <row r="31" spans="1:29" ht="24" customHeight="1">
      <c r="A31" s="126" t="s">
        <v>283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8"/>
    </row>
  </sheetData>
  <mergeCells count="22">
    <mergeCell ref="B2:B4"/>
    <mergeCell ref="C2:C4"/>
    <mergeCell ref="D2:K2"/>
    <mergeCell ref="L2:Q2"/>
    <mergeCell ref="R2:W2"/>
    <mergeCell ref="V3:W3"/>
    <mergeCell ref="A31:AC31"/>
    <mergeCell ref="X3:Y3"/>
    <mergeCell ref="Z3:AA3"/>
    <mergeCell ref="AB3:AC3"/>
    <mergeCell ref="A1:AC1"/>
    <mergeCell ref="X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2:A4"/>
  </mergeCells>
  <printOptions horizontalCentered="1" verticalCentered="1"/>
  <pageMargins left="0.78740157480314965" right="0.15748031496062992" top="0.35433070866141736" bottom="0.11811023622047245" header="0.39370078740157483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AF32"/>
  <sheetViews>
    <sheetView topLeftCell="A7" zoomScaleSheetLayoutView="73" workbookViewId="0">
      <selection activeCell="H11" sqref="H11"/>
    </sheetView>
  </sheetViews>
  <sheetFormatPr defaultRowHeight="15"/>
  <cols>
    <col min="1" max="1" width="4.5703125" style="3" customWidth="1"/>
    <col min="2" max="2" width="15.5703125" style="3" customWidth="1"/>
    <col min="3" max="3" width="3.42578125" style="3" customWidth="1"/>
    <col min="4" max="4" width="6.42578125" style="3" customWidth="1"/>
    <col min="5" max="5" width="21.140625" style="12" customWidth="1"/>
    <col min="6" max="6" width="5.140625" style="3" customWidth="1"/>
    <col min="7" max="13" width="4.42578125" style="3" customWidth="1"/>
    <col min="14" max="14" width="4.42578125" style="31" customWidth="1"/>
    <col min="15" max="24" width="4.42578125" style="3" customWidth="1"/>
    <col min="25" max="31" width="4.28515625" style="3" customWidth="1"/>
    <col min="32" max="32" width="4.85546875" style="3" customWidth="1"/>
    <col min="33" max="16384" width="9.140625" style="3"/>
  </cols>
  <sheetData>
    <row r="1" spans="1:32" ht="39.75" customHeight="1">
      <c r="A1" s="22" t="s">
        <v>199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1" customFormat="1" ht="28.5" customHeight="1">
      <c r="A2" s="157" t="s">
        <v>0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65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1" customFormat="1" ht="30" customHeight="1">
      <c r="A3" s="157"/>
      <c r="B3" s="135"/>
      <c r="C3" s="135"/>
      <c r="D3" s="150"/>
      <c r="E3" s="150"/>
      <c r="F3" s="166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1" customFormat="1">
      <c r="A4" s="157"/>
      <c r="B4" s="135"/>
      <c r="C4" s="135"/>
      <c r="D4" s="150"/>
      <c r="E4" s="150"/>
      <c r="F4" s="167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1" customFormat="1">
      <c r="A5" s="61">
        <v>1</v>
      </c>
      <c r="B5" s="50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49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49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  <c r="Y5" s="61">
        <v>25</v>
      </c>
      <c r="Z5" s="61">
        <v>26</v>
      </c>
      <c r="AA5" s="61">
        <v>27</v>
      </c>
      <c r="AB5" s="61">
        <v>28</v>
      </c>
      <c r="AC5" s="61">
        <v>29</v>
      </c>
      <c r="AD5" s="61">
        <v>30</v>
      </c>
      <c r="AE5" s="61">
        <v>31</v>
      </c>
      <c r="AF5" s="61">
        <v>32</v>
      </c>
    </row>
    <row r="6" spans="1:32" ht="30">
      <c r="A6" s="53"/>
      <c r="B6" s="67"/>
      <c r="C6" s="53"/>
      <c r="D6" s="53"/>
      <c r="E6" s="52" t="s">
        <v>129</v>
      </c>
      <c r="F6" s="53"/>
      <c r="G6" s="54">
        <v>1</v>
      </c>
      <c r="H6" s="54">
        <v>1</v>
      </c>
      <c r="I6" s="54">
        <v>2</v>
      </c>
      <c r="J6" s="72">
        <v>3</v>
      </c>
      <c r="K6" s="72">
        <v>2</v>
      </c>
      <c r="L6" s="53">
        <v>2</v>
      </c>
      <c r="M6" s="53">
        <v>2</v>
      </c>
      <c r="N6" s="54">
        <v>4</v>
      </c>
      <c r="O6" s="53">
        <v>8</v>
      </c>
      <c r="P6" s="53">
        <v>10</v>
      </c>
      <c r="Q6" s="53">
        <v>7</v>
      </c>
      <c r="R6" s="53">
        <v>8</v>
      </c>
      <c r="S6" s="53">
        <v>9</v>
      </c>
      <c r="T6" s="53">
        <v>8</v>
      </c>
      <c r="U6" s="53">
        <v>0</v>
      </c>
      <c r="V6" s="53">
        <v>0</v>
      </c>
      <c r="W6" s="53">
        <v>0</v>
      </c>
      <c r="X6" s="53"/>
      <c r="Y6" s="53">
        <v>2</v>
      </c>
      <c r="Z6" s="53">
        <v>2</v>
      </c>
      <c r="AA6" s="53">
        <v>1</v>
      </c>
      <c r="AB6" s="53">
        <v>1</v>
      </c>
      <c r="AC6" s="53">
        <v>7</v>
      </c>
      <c r="AD6" s="53">
        <v>6</v>
      </c>
      <c r="AE6" s="72">
        <v>0</v>
      </c>
      <c r="AF6" s="72">
        <v>0</v>
      </c>
    </row>
    <row r="7" spans="1:32" ht="30">
      <c r="A7" s="53"/>
      <c r="B7" s="67"/>
      <c r="C7" s="53"/>
      <c r="D7" s="54"/>
      <c r="E7" s="69" t="s">
        <v>218</v>
      </c>
      <c r="F7" s="54"/>
      <c r="G7" s="54"/>
      <c r="H7" s="54"/>
      <c r="I7" s="54"/>
      <c r="J7" s="54"/>
      <c r="K7" s="54"/>
      <c r="L7" s="54"/>
      <c r="M7" s="54"/>
      <c r="N7" s="54">
        <v>2</v>
      </c>
      <c r="O7" s="54"/>
      <c r="P7" s="54">
        <v>4</v>
      </c>
      <c r="Q7" s="54"/>
      <c r="R7" s="54">
        <v>2</v>
      </c>
      <c r="S7" s="54"/>
      <c r="T7" s="54">
        <v>4</v>
      </c>
      <c r="U7" s="54"/>
      <c r="V7" s="54"/>
      <c r="W7" s="54"/>
      <c r="X7" s="54"/>
      <c r="Y7" s="54"/>
      <c r="Z7" s="54"/>
      <c r="AA7" s="54"/>
      <c r="AB7" s="54"/>
      <c r="AC7" s="54"/>
      <c r="AD7" s="54">
        <v>2</v>
      </c>
      <c r="AE7" s="54"/>
      <c r="AF7" s="54">
        <v>0</v>
      </c>
    </row>
    <row r="8" spans="1:32" ht="31.5">
      <c r="A8" s="53"/>
      <c r="B8" s="73"/>
      <c r="C8" s="53"/>
      <c r="D8" s="54"/>
      <c r="E8" s="55" t="s">
        <v>263</v>
      </c>
      <c r="F8" s="54"/>
      <c r="G8" s="54">
        <f>SUM(G6:G7)</f>
        <v>1</v>
      </c>
      <c r="H8" s="54">
        <f t="shared" ref="H8:AF8" si="0">SUM(H6:H7)</f>
        <v>1</v>
      </c>
      <c r="I8" s="54">
        <f t="shared" si="0"/>
        <v>2</v>
      </c>
      <c r="J8" s="54">
        <f t="shared" si="0"/>
        <v>3</v>
      </c>
      <c r="K8" s="54">
        <f t="shared" si="0"/>
        <v>2</v>
      </c>
      <c r="L8" s="54">
        <f t="shared" si="0"/>
        <v>2</v>
      </c>
      <c r="M8" s="54">
        <f t="shared" si="0"/>
        <v>2</v>
      </c>
      <c r="N8" s="54">
        <f t="shared" si="0"/>
        <v>6</v>
      </c>
      <c r="O8" s="54">
        <f t="shared" si="0"/>
        <v>8</v>
      </c>
      <c r="P8" s="54">
        <f t="shared" si="0"/>
        <v>14</v>
      </c>
      <c r="Q8" s="54">
        <f t="shared" si="0"/>
        <v>7</v>
      </c>
      <c r="R8" s="54">
        <f t="shared" si="0"/>
        <v>10</v>
      </c>
      <c r="S8" s="54">
        <f t="shared" si="0"/>
        <v>9</v>
      </c>
      <c r="T8" s="54">
        <f t="shared" si="0"/>
        <v>12</v>
      </c>
      <c r="U8" s="54">
        <f t="shared" si="0"/>
        <v>0</v>
      </c>
      <c r="V8" s="54">
        <f t="shared" si="0"/>
        <v>0</v>
      </c>
      <c r="W8" s="54">
        <f t="shared" si="0"/>
        <v>0</v>
      </c>
      <c r="X8" s="54">
        <f t="shared" si="0"/>
        <v>0</v>
      </c>
      <c r="Y8" s="54">
        <f t="shared" si="0"/>
        <v>2</v>
      </c>
      <c r="Z8" s="54">
        <f t="shared" si="0"/>
        <v>2</v>
      </c>
      <c r="AA8" s="54">
        <f t="shared" si="0"/>
        <v>1</v>
      </c>
      <c r="AB8" s="54">
        <f t="shared" si="0"/>
        <v>1</v>
      </c>
      <c r="AC8" s="54">
        <f t="shared" si="0"/>
        <v>7</v>
      </c>
      <c r="AD8" s="54">
        <f t="shared" si="0"/>
        <v>8</v>
      </c>
      <c r="AE8" s="54">
        <f t="shared" si="0"/>
        <v>0</v>
      </c>
      <c r="AF8" s="54">
        <f t="shared" si="0"/>
        <v>0</v>
      </c>
    </row>
    <row r="9" spans="1:32" ht="23.25" customHeight="1">
      <c r="A9" s="155">
        <v>51</v>
      </c>
      <c r="B9" s="160" t="s">
        <v>172</v>
      </c>
      <c r="C9" s="53">
        <v>51</v>
      </c>
      <c r="D9" s="53" t="s">
        <v>135</v>
      </c>
      <c r="E9" s="52" t="s">
        <v>47</v>
      </c>
      <c r="F9" s="53" t="s">
        <v>3</v>
      </c>
      <c r="G9" s="53"/>
      <c r="H9" s="53"/>
      <c r="I9" s="53"/>
      <c r="J9" s="53"/>
      <c r="K9" s="53">
        <v>1</v>
      </c>
      <c r="L9" s="53">
        <v>1</v>
      </c>
      <c r="M9" s="53">
        <v>1</v>
      </c>
      <c r="N9" s="54">
        <v>1</v>
      </c>
      <c r="O9" s="53">
        <v>3</v>
      </c>
      <c r="P9" s="53">
        <v>4</v>
      </c>
      <c r="Q9" s="53">
        <v>4</v>
      </c>
      <c r="R9" s="53">
        <v>4</v>
      </c>
      <c r="S9" s="53">
        <v>5</v>
      </c>
      <c r="T9" s="53">
        <v>3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2</v>
      </c>
      <c r="AB9" s="53">
        <v>1</v>
      </c>
      <c r="AC9" s="53">
        <v>4</v>
      </c>
      <c r="AD9" s="72">
        <v>2</v>
      </c>
      <c r="AE9" s="72">
        <v>0</v>
      </c>
      <c r="AF9" s="72">
        <v>0</v>
      </c>
    </row>
    <row r="10" spans="1:32" ht="23.25" customHeight="1">
      <c r="A10" s="155"/>
      <c r="B10" s="161"/>
      <c r="C10" s="53">
        <v>52</v>
      </c>
      <c r="D10" s="53" t="s">
        <v>135</v>
      </c>
      <c r="E10" s="52" t="s">
        <v>48</v>
      </c>
      <c r="F10" s="53" t="s">
        <v>3</v>
      </c>
      <c r="G10" s="53"/>
      <c r="H10" s="53"/>
      <c r="I10" s="53"/>
      <c r="J10" s="53"/>
      <c r="K10" s="53">
        <v>0</v>
      </c>
      <c r="L10" s="53">
        <v>1</v>
      </c>
      <c r="M10" s="53">
        <v>0</v>
      </c>
      <c r="N10" s="54">
        <v>1</v>
      </c>
      <c r="O10" s="53">
        <v>0</v>
      </c>
      <c r="P10" s="53">
        <v>4</v>
      </c>
      <c r="Q10" s="53">
        <v>0</v>
      </c>
      <c r="R10" s="53">
        <v>4</v>
      </c>
      <c r="S10" s="53">
        <v>0</v>
      </c>
      <c r="T10" s="53">
        <v>3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1</v>
      </c>
      <c r="AC10" s="53">
        <v>0</v>
      </c>
      <c r="AD10" s="72">
        <v>2</v>
      </c>
      <c r="AE10" s="72">
        <v>0</v>
      </c>
      <c r="AF10" s="72">
        <v>0</v>
      </c>
    </row>
    <row r="11" spans="1:32" ht="23.25" customHeight="1">
      <c r="A11" s="155">
        <v>52</v>
      </c>
      <c r="B11" s="162" t="s">
        <v>173</v>
      </c>
      <c r="C11" s="53">
        <v>53</v>
      </c>
      <c r="D11" s="53" t="s">
        <v>135</v>
      </c>
      <c r="E11" s="52" t="s">
        <v>49</v>
      </c>
      <c r="F11" s="53" t="s">
        <v>3</v>
      </c>
      <c r="G11" s="53"/>
      <c r="H11" s="53"/>
      <c r="I11" s="53"/>
      <c r="J11" s="53"/>
      <c r="K11" s="53">
        <v>1</v>
      </c>
      <c r="L11" s="53">
        <v>1</v>
      </c>
      <c r="M11" s="53">
        <v>2</v>
      </c>
      <c r="N11" s="54">
        <v>1</v>
      </c>
      <c r="O11" s="53">
        <v>4</v>
      </c>
      <c r="P11" s="53">
        <v>4</v>
      </c>
      <c r="Q11" s="53">
        <v>4</v>
      </c>
      <c r="R11" s="53">
        <v>4</v>
      </c>
      <c r="S11" s="53">
        <v>5</v>
      </c>
      <c r="T11" s="53">
        <v>3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1</v>
      </c>
      <c r="AB11" s="53">
        <v>1</v>
      </c>
      <c r="AC11" s="53">
        <v>5</v>
      </c>
      <c r="AD11" s="72">
        <v>2</v>
      </c>
      <c r="AE11" s="72">
        <v>0</v>
      </c>
      <c r="AF11" s="72">
        <v>0</v>
      </c>
    </row>
    <row r="12" spans="1:32" ht="23.25" customHeight="1">
      <c r="A12" s="155"/>
      <c r="B12" s="163"/>
      <c r="C12" s="53">
        <v>54</v>
      </c>
      <c r="D12" s="53" t="s">
        <v>135</v>
      </c>
      <c r="E12" s="52" t="s">
        <v>50</v>
      </c>
      <c r="F12" s="53" t="s">
        <v>3</v>
      </c>
      <c r="G12" s="53"/>
      <c r="H12" s="53"/>
      <c r="I12" s="53"/>
      <c r="J12" s="53"/>
      <c r="K12" s="53">
        <v>0</v>
      </c>
      <c r="L12" s="53">
        <v>1</v>
      </c>
      <c r="M12" s="53">
        <v>0</v>
      </c>
      <c r="N12" s="54">
        <v>1</v>
      </c>
      <c r="O12" s="53">
        <v>0</v>
      </c>
      <c r="P12" s="53">
        <v>4</v>
      </c>
      <c r="Q12" s="53">
        <v>0</v>
      </c>
      <c r="R12" s="53">
        <v>4</v>
      </c>
      <c r="S12" s="53">
        <v>0</v>
      </c>
      <c r="T12" s="53">
        <v>3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/>
      <c r="AC12" s="53">
        <v>0</v>
      </c>
      <c r="AD12" s="72">
        <v>2</v>
      </c>
      <c r="AE12" s="72">
        <v>0</v>
      </c>
      <c r="AF12" s="72">
        <v>0</v>
      </c>
    </row>
    <row r="13" spans="1:32" ht="23.25" customHeight="1">
      <c r="A13" s="155"/>
      <c r="B13" s="164"/>
      <c r="C13" s="53">
        <v>55</v>
      </c>
      <c r="D13" s="53" t="s">
        <v>135</v>
      </c>
      <c r="E13" s="52" t="s">
        <v>51</v>
      </c>
      <c r="F13" s="53" t="s">
        <v>3</v>
      </c>
      <c r="G13" s="53"/>
      <c r="H13" s="53"/>
      <c r="I13" s="53"/>
      <c r="J13" s="53"/>
      <c r="K13" s="53">
        <v>0</v>
      </c>
      <c r="L13" s="53">
        <v>1</v>
      </c>
      <c r="M13" s="53">
        <v>0</v>
      </c>
      <c r="N13" s="54">
        <v>1</v>
      </c>
      <c r="O13" s="53">
        <v>0</v>
      </c>
      <c r="P13" s="53">
        <v>4</v>
      </c>
      <c r="Q13" s="53">
        <v>0</v>
      </c>
      <c r="R13" s="53">
        <v>4</v>
      </c>
      <c r="S13" s="53">
        <v>0</v>
      </c>
      <c r="T13" s="53">
        <v>3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/>
      <c r="AC13" s="53">
        <v>0</v>
      </c>
      <c r="AD13" s="72">
        <v>2</v>
      </c>
      <c r="AE13" s="72">
        <v>0</v>
      </c>
      <c r="AF13" s="72">
        <v>0</v>
      </c>
    </row>
    <row r="14" spans="1:32" ht="30">
      <c r="A14" s="53">
        <v>53</v>
      </c>
      <c r="B14" s="17" t="s">
        <v>174</v>
      </c>
      <c r="C14" s="61"/>
      <c r="D14" s="61"/>
      <c r="E14" s="52"/>
      <c r="F14" s="72" t="s">
        <v>3</v>
      </c>
      <c r="G14" s="61"/>
      <c r="H14" s="72"/>
      <c r="I14" s="72"/>
      <c r="J14" s="72"/>
      <c r="K14" s="72">
        <v>1</v>
      </c>
      <c r="L14" s="72">
        <v>0</v>
      </c>
      <c r="M14" s="72">
        <v>2</v>
      </c>
      <c r="N14" s="54">
        <v>0</v>
      </c>
      <c r="O14" s="72">
        <v>3</v>
      </c>
      <c r="P14" s="72">
        <v>0</v>
      </c>
      <c r="Q14" s="72">
        <v>4</v>
      </c>
      <c r="R14" s="72">
        <v>0</v>
      </c>
      <c r="S14" s="72">
        <v>4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3</v>
      </c>
      <c r="AD14" s="72">
        <v>0</v>
      </c>
      <c r="AE14" s="72">
        <v>0</v>
      </c>
      <c r="AF14" s="72">
        <v>0</v>
      </c>
    </row>
    <row r="15" spans="1:32" ht="26.25" customHeight="1">
      <c r="A15" s="155">
        <v>54</v>
      </c>
      <c r="B15" s="160" t="s">
        <v>175</v>
      </c>
      <c r="C15" s="53">
        <v>56</v>
      </c>
      <c r="D15" s="53" t="s">
        <v>135</v>
      </c>
      <c r="E15" s="52" t="s">
        <v>52</v>
      </c>
      <c r="F15" s="53" t="s">
        <v>3</v>
      </c>
      <c r="G15" s="53"/>
      <c r="H15" s="72"/>
      <c r="I15" s="72"/>
      <c r="J15" s="72"/>
      <c r="K15" s="72">
        <v>1</v>
      </c>
      <c r="L15" s="72">
        <v>1</v>
      </c>
      <c r="M15" s="72">
        <v>1</v>
      </c>
      <c r="N15" s="54">
        <v>1</v>
      </c>
      <c r="O15" s="72">
        <v>3</v>
      </c>
      <c r="P15" s="72">
        <v>4</v>
      </c>
      <c r="Q15" s="72">
        <v>4</v>
      </c>
      <c r="R15" s="72">
        <v>4</v>
      </c>
      <c r="S15" s="72">
        <v>6</v>
      </c>
      <c r="T15" s="72">
        <v>3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1</v>
      </c>
      <c r="AB15" s="72">
        <v>1</v>
      </c>
      <c r="AC15" s="72">
        <v>4</v>
      </c>
      <c r="AD15" s="72">
        <v>2</v>
      </c>
      <c r="AE15" s="72">
        <v>0</v>
      </c>
      <c r="AF15" s="72">
        <v>0</v>
      </c>
    </row>
    <row r="16" spans="1:32" ht="30">
      <c r="A16" s="155"/>
      <c r="B16" s="161"/>
      <c r="C16" s="53">
        <v>57</v>
      </c>
      <c r="D16" s="53" t="s">
        <v>135</v>
      </c>
      <c r="E16" s="52" t="s">
        <v>53</v>
      </c>
      <c r="F16" s="53" t="s">
        <v>3</v>
      </c>
      <c r="G16" s="53"/>
      <c r="H16" s="72"/>
      <c r="I16" s="72"/>
      <c r="J16" s="72"/>
      <c r="K16" s="72">
        <v>0</v>
      </c>
      <c r="L16" s="72">
        <v>1</v>
      </c>
      <c r="M16" s="72">
        <v>0</v>
      </c>
      <c r="N16" s="54">
        <v>1</v>
      </c>
      <c r="O16" s="72">
        <v>0</v>
      </c>
      <c r="P16" s="72">
        <v>4</v>
      </c>
      <c r="Q16" s="72">
        <v>0</v>
      </c>
      <c r="R16" s="72">
        <v>4</v>
      </c>
      <c r="S16" s="72">
        <v>0</v>
      </c>
      <c r="T16" s="72">
        <v>3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/>
      <c r="AC16" s="72">
        <v>0</v>
      </c>
      <c r="AD16" s="72">
        <v>2</v>
      </c>
      <c r="AE16" s="72">
        <v>0</v>
      </c>
      <c r="AF16" s="72">
        <v>0</v>
      </c>
    </row>
    <row r="17" spans="1:32" ht="23.25" customHeight="1">
      <c r="A17" s="155">
        <v>55</v>
      </c>
      <c r="B17" s="158" t="s">
        <v>176</v>
      </c>
      <c r="C17" s="53">
        <v>58</v>
      </c>
      <c r="D17" s="53" t="s">
        <v>135</v>
      </c>
      <c r="E17" s="52" t="s">
        <v>54</v>
      </c>
      <c r="F17" s="53" t="s">
        <v>3</v>
      </c>
      <c r="G17" s="53"/>
      <c r="H17" s="72"/>
      <c r="I17" s="72"/>
      <c r="J17" s="72"/>
      <c r="K17" s="72">
        <v>1</v>
      </c>
      <c r="L17" s="72">
        <v>1</v>
      </c>
      <c r="M17" s="72">
        <v>1</v>
      </c>
      <c r="N17" s="54">
        <v>1</v>
      </c>
      <c r="O17" s="72">
        <v>3</v>
      </c>
      <c r="P17" s="72">
        <v>4</v>
      </c>
      <c r="Q17" s="72">
        <v>4</v>
      </c>
      <c r="R17" s="72">
        <v>4</v>
      </c>
      <c r="S17" s="72">
        <v>4</v>
      </c>
      <c r="T17" s="72">
        <v>3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/>
      <c r="AC17" s="72">
        <v>4</v>
      </c>
      <c r="AD17" s="72">
        <v>2</v>
      </c>
      <c r="AE17" s="72">
        <v>0</v>
      </c>
      <c r="AF17" s="72">
        <v>0</v>
      </c>
    </row>
    <row r="18" spans="1:32" ht="23.25" customHeight="1">
      <c r="A18" s="155"/>
      <c r="B18" s="158"/>
      <c r="C18" s="53">
        <v>59</v>
      </c>
      <c r="D18" s="53" t="s">
        <v>135</v>
      </c>
      <c r="E18" s="52" t="s">
        <v>55</v>
      </c>
      <c r="F18" s="53" t="s">
        <v>3</v>
      </c>
      <c r="G18" s="53"/>
      <c r="H18" s="72"/>
      <c r="I18" s="72"/>
      <c r="J18" s="72"/>
      <c r="K18" s="72">
        <v>0</v>
      </c>
      <c r="L18" s="72">
        <v>1</v>
      </c>
      <c r="M18" s="72">
        <v>0</v>
      </c>
      <c r="N18" s="54">
        <v>1</v>
      </c>
      <c r="O18" s="72">
        <v>0</v>
      </c>
      <c r="P18" s="72">
        <v>4</v>
      </c>
      <c r="Q18" s="72">
        <v>0</v>
      </c>
      <c r="R18" s="72">
        <v>4</v>
      </c>
      <c r="S18" s="72">
        <v>0</v>
      </c>
      <c r="T18" s="72">
        <v>3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/>
      <c r="AC18" s="72">
        <v>0</v>
      </c>
      <c r="AD18" s="72">
        <v>2</v>
      </c>
      <c r="AE18" s="72">
        <v>0</v>
      </c>
      <c r="AF18" s="72">
        <v>0</v>
      </c>
    </row>
    <row r="19" spans="1:32" ht="23.25" customHeight="1">
      <c r="A19" s="155">
        <v>56</v>
      </c>
      <c r="B19" s="158" t="s">
        <v>177</v>
      </c>
      <c r="C19" s="53">
        <v>60</v>
      </c>
      <c r="D19" s="53" t="s">
        <v>135</v>
      </c>
      <c r="E19" s="52" t="s">
        <v>56</v>
      </c>
      <c r="F19" s="53" t="s">
        <v>3</v>
      </c>
      <c r="G19" s="53"/>
      <c r="H19" s="72"/>
      <c r="I19" s="72"/>
      <c r="J19" s="72"/>
      <c r="K19" s="72">
        <v>1</v>
      </c>
      <c r="L19" s="72">
        <v>1</v>
      </c>
      <c r="M19" s="72">
        <v>1</v>
      </c>
      <c r="N19" s="54">
        <v>1</v>
      </c>
      <c r="O19" s="72">
        <v>3</v>
      </c>
      <c r="P19" s="72">
        <v>4</v>
      </c>
      <c r="Q19" s="72">
        <v>4</v>
      </c>
      <c r="R19" s="72">
        <v>4</v>
      </c>
      <c r="S19" s="72">
        <v>5</v>
      </c>
      <c r="T19" s="72">
        <v>3</v>
      </c>
      <c r="U19" s="72">
        <v>0</v>
      </c>
      <c r="V19" s="72">
        <v>0</v>
      </c>
      <c r="W19" s="72">
        <v>1</v>
      </c>
      <c r="X19" s="72">
        <v>1</v>
      </c>
      <c r="Y19" s="72">
        <v>0</v>
      </c>
      <c r="Z19" s="72">
        <v>0</v>
      </c>
      <c r="AA19" s="72">
        <v>1</v>
      </c>
      <c r="AB19" s="72">
        <v>1</v>
      </c>
      <c r="AC19" s="72">
        <v>4</v>
      </c>
      <c r="AD19" s="72">
        <v>2</v>
      </c>
      <c r="AE19" s="72">
        <v>0</v>
      </c>
      <c r="AF19" s="72">
        <v>0</v>
      </c>
    </row>
    <row r="20" spans="1:32" ht="23.25" customHeight="1">
      <c r="A20" s="155"/>
      <c r="B20" s="158"/>
      <c r="C20" s="53">
        <v>61</v>
      </c>
      <c r="D20" s="53" t="s">
        <v>135</v>
      </c>
      <c r="E20" s="52" t="s">
        <v>57</v>
      </c>
      <c r="F20" s="53" t="s">
        <v>3</v>
      </c>
      <c r="G20" s="53"/>
      <c r="H20" s="72"/>
      <c r="I20" s="72"/>
      <c r="J20" s="72"/>
      <c r="K20" s="72">
        <v>0</v>
      </c>
      <c r="L20" s="72">
        <v>1</v>
      </c>
      <c r="M20" s="72">
        <v>0</v>
      </c>
      <c r="N20" s="54">
        <v>1</v>
      </c>
      <c r="O20" s="72">
        <v>0</v>
      </c>
      <c r="P20" s="72">
        <v>4</v>
      </c>
      <c r="Q20" s="72">
        <v>0</v>
      </c>
      <c r="R20" s="72">
        <v>4</v>
      </c>
      <c r="S20" s="72">
        <v>0</v>
      </c>
      <c r="T20" s="72">
        <v>3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/>
      <c r="AC20" s="72">
        <v>0</v>
      </c>
      <c r="AD20" s="72">
        <v>2</v>
      </c>
      <c r="AE20" s="72">
        <v>0</v>
      </c>
      <c r="AF20" s="72">
        <v>0</v>
      </c>
    </row>
    <row r="21" spans="1:32" ht="23.25" customHeight="1">
      <c r="A21" s="155"/>
      <c r="B21" s="158"/>
      <c r="C21" s="53">
        <v>62</v>
      </c>
      <c r="D21" s="53" t="s">
        <v>135</v>
      </c>
      <c r="E21" s="52" t="s">
        <v>58</v>
      </c>
      <c r="F21" s="53" t="s">
        <v>3</v>
      </c>
      <c r="G21" s="53"/>
      <c r="H21" s="72"/>
      <c r="I21" s="72"/>
      <c r="J21" s="72"/>
      <c r="K21" s="72">
        <v>0</v>
      </c>
      <c r="L21" s="72">
        <v>1</v>
      </c>
      <c r="M21" s="72">
        <v>0</v>
      </c>
      <c r="N21" s="54">
        <v>1</v>
      </c>
      <c r="O21" s="72">
        <v>0</v>
      </c>
      <c r="P21" s="72">
        <v>4</v>
      </c>
      <c r="Q21" s="72">
        <v>0</v>
      </c>
      <c r="R21" s="72">
        <v>4</v>
      </c>
      <c r="S21" s="72">
        <v>0</v>
      </c>
      <c r="T21" s="72">
        <v>3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/>
      <c r="AC21" s="72">
        <v>0</v>
      </c>
      <c r="AD21" s="72">
        <v>2</v>
      </c>
      <c r="AE21" s="72">
        <v>0</v>
      </c>
      <c r="AF21" s="72">
        <v>0</v>
      </c>
    </row>
    <row r="22" spans="1:32" ht="23.25" customHeight="1">
      <c r="A22" s="155">
        <v>57</v>
      </c>
      <c r="B22" s="158" t="s">
        <v>178</v>
      </c>
      <c r="C22" s="53">
        <v>63</v>
      </c>
      <c r="D22" s="53" t="s">
        <v>135</v>
      </c>
      <c r="E22" s="52" t="s">
        <v>59</v>
      </c>
      <c r="F22" s="53" t="s">
        <v>3</v>
      </c>
      <c r="G22" s="53"/>
      <c r="H22" s="72"/>
      <c r="I22" s="72"/>
      <c r="J22" s="72"/>
      <c r="K22" s="72">
        <v>1</v>
      </c>
      <c r="L22" s="72">
        <v>1</v>
      </c>
      <c r="M22" s="72">
        <v>2</v>
      </c>
      <c r="N22" s="54">
        <v>1</v>
      </c>
      <c r="O22" s="72">
        <v>4</v>
      </c>
      <c r="P22" s="72">
        <v>4</v>
      </c>
      <c r="Q22" s="72">
        <v>4</v>
      </c>
      <c r="R22" s="72">
        <v>4</v>
      </c>
      <c r="S22" s="72">
        <v>5</v>
      </c>
      <c r="T22" s="72">
        <v>3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2</v>
      </c>
      <c r="AB22" s="72">
        <v>1</v>
      </c>
      <c r="AC22" s="72">
        <v>5</v>
      </c>
      <c r="AD22" s="72">
        <v>2</v>
      </c>
      <c r="AE22" s="72">
        <v>0</v>
      </c>
      <c r="AF22" s="72">
        <v>0</v>
      </c>
    </row>
    <row r="23" spans="1:32" ht="23.25" customHeight="1">
      <c r="A23" s="155"/>
      <c r="B23" s="158"/>
      <c r="C23" s="53">
        <v>64</v>
      </c>
      <c r="D23" s="53" t="s">
        <v>135</v>
      </c>
      <c r="E23" s="52" t="s">
        <v>60</v>
      </c>
      <c r="F23" s="53" t="s">
        <v>3</v>
      </c>
      <c r="G23" s="53"/>
      <c r="H23" s="72"/>
      <c r="I23" s="72"/>
      <c r="J23" s="72"/>
      <c r="K23" s="72">
        <v>0</v>
      </c>
      <c r="L23" s="72">
        <v>1</v>
      </c>
      <c r="M23" s="72">
        <v>0</v>
      </c>
      <c r="N23" s="54">
        <v>1</v>
      </c>
      <c r="O23" s="72">
        <v>0</v>
      </c>
      <c r="P23" s="72">
        <v>4</v>
      </c>
      <c r="Q23" s="72">
        <v>0</v>
      </c>
      <c r="R23" s="72">
        <v>4</v>
      </c>
      <c r="S23" s="72">
        <v>0</v>
      </c>
      <c r="T23" s="72">
        <v>3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1</v>
      </c>
      <c r="AC23" s="72">
        <v>0</v>
      </c>
      <c r="AD23" s="72">
        <v>2</v>
      </c>
      <c r="AE23" s="72">
        <v>0</v>
      </c>
      <c r="AF23" s="72">
        <v>0</v>
      </c>
    </row>
    <row r="24" spans="1:32" ht="33" customHeight="1">
      <c r="A24" s="61"/>
      <c r="B24" s="52" t="s">
        <v>215</v>
      </c>
      <c r="C24" s="61"/>
      <c r="D24" s="61"/>
      <c r="E24" s="52"/>
      <c r="F24" s="61"/>
      <c r="G24" s="61">
        <f>SUM(G8:G23)</f>
        <v>1</v>
      </c>
      <c r="H24" s="61">
        <f>SUM(H8:H23)</f>
        <v>1</v>
      </c>
      <c r="I24" s="61">
        <f t="shared" ref="I24:AF24" si="1">SUM(I8:I23)</f>
        <v>2</v>
      </c>
      <c r="J24" s="61">
        <f t="shared" si="1"/>
        <v>3</v>
      </c>
      <c r="K24" s="61">
        <f t="shared" si="1"/>
        <v>9</v>
      </c>
      <c r="L24" s="61">
        <f t="shared" si="1"/>
        <v>16</v>
      </c>
      <c r="M24" s="61">
        <f t="shared" si="1"/>
        <v>12</v>
      </c>
      <c r="N24" s="61">
        <f t="shared" si="1"/>
        <v>20</v>
      </c>
      <c r="O24" s="61">
        <f t="shared" si="1"/>
        <v>31</v>
      </c>
      <c r="P24" s="61">
        <f t="shared" si="1"/>
        <v>70</v>
      </c>
      <c r="Q24" s="61">
        <f t="shared" si="1"/>
        <v>35</v>
      </c>
      <c r="R24" s="61">
        <f t="shared" si="1"/>
        <v>66</v>
      </c>
      <c r="S24" s="61">
        <f t="shared" si="1"/>
        <v>43</v>
      </c>
      <c r="T24" s="61">
        <f t="shared" si="1"/>
        <v>54</v>
      </c>
      <c r="U24" s="61">
        <f t="shared" si="1"/>
        <v>0</v>
      </c>
      <c r="V24" s="61">
        <f t="shared" si="1"/>
        <v>0</v>
      </c>
      <c r="W24" s="61">
        <f t="shared" si="1"/>
        <v>1</v>
      </c>
      <c r="X24" s="61">
        <f t="shared" si="1"/>
        <v>1</v>
      </c>
      <c r="Y24" s="61">
        <f t="shared" si="1"/>
        <v>2</v>
      </c>
      <c r="Z24" s="61">
        <f t="shared" si="1"/>
        <v>2</v>
      </c>
      <c r="AA24" s="61">
        <f t="shared" si="1"/>
        <v>8</v>
      </c>
      <c r="AB24" s="61">
        <f t="shared" si="1"/>
        <v>8</v>
      </c>
      <c r="AC24" s="61">
        <f t="shared" si="1"/>
        <v>36</v>
      </c>
      <c r="AD24" s="61">
        <f t="shared" si="1"/>
        <v>36</v>
      </c>
      <c r="AE24" s="61">
        <f t="shared" si="1"/>
        <v>0</v>
      </c>
      <c r="AF24" s="61">
        <f t="shared" si="1"/>
        <v>0</v>
      </c>
    </row>
    <row r="25" spans="1:32" ht="35.1" customHeight="1"/>
    <row r="26" spans="1:32" ht="35.1" customHeight="1"/>
    <row r="27" spans="1:32" ht="35.1" customHeight="1"/>
    <row r="28" spans="1:32" ht="35.1" customHeight="1"/>
    <row r="29" spans="1:32" ht="35.1" customHeight="1"/>
    <row r="30" spans="1:32" ht="35.1" customHeight="1"/>
    <row r="31" spans="1:32" ht="35.1" customHeight="1"/>
    <row r="32" spans="1:32" ht="35.1" customHeight="1"/>
  </sheetData>
  <mergeCells count="35">
    <mergeCell ref="AA2:AF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2:A4"/>
    <mergeCell ref="B2:B4"/>
    <mergeCell ref="C2:C4"/>
    <mergeCell ref="O2:T2"/>
    <mergeCell ref="U2:Z2"/>
    <mergeCell ref="A22:A23"/>
    <mergeCell ref="B22:B23"/>
    <mergeCell ref="B9:B10"/>
    <mergeCell ref="B11:B13"/>
    <mergeCell ref="G2:N2"/>
    <mergeCell ref="A9:A10"/>
    <mergeCell ref="F2:F4"/>
    <mergeCell ref="A15:A16"/>
    <mergeCell ref="D2:D4"/>
    <mergeCell ref="E2:E4"/>
    <mergeCell ref="B15:B16"/>
    <mergeCell ref="A19:A21"/>
    <mergeCell ref="B19:B21"/>
    <mergeCell ref="A11:A13"/>
    <mergeCell ref="A17:A18"/>
    <mergeCell ref="B17:B18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X30"/>
  <sheetViews>
    <sheetView zoomScaleSheetLayoutView="100" workbookViewId="0">
      <pane ySplit="4" topLeftCell="A15" activePane="bottomLeft" state="frozen"/>
      <selection activeCell="K16" sqref="K16"/>
      <selection pane="bottomLeft" activeCell="G6" sqref="G6:AX23"/>
    </sheetView>
  </sheetViews>
  <sheetFormatPr defaultRowHeight="15"/>
  <cols>
    <col min="1" max="1" width="5" style="6" customWidth="1"/>
    <col min="2" max="2" width="17.5703125" style="7" customWidth="1"/>
    <col min="3" max="3" width="5.28515625" style="32" customWidth="1"/>
    <col min="4" max="4" width="5.42578125" style="32" customWidth="1"/>
    <col min="5" max="5" width="15.5703125" style="33" customWidth="1"/>
    <col min="6" max="6" width="5.42578125" style="42" bestFit="1" customWidth="1"/>
    <col min="7" max="18" width="4.28515625" style="42" customWidth="1"/>
    <col min="19" max="19" width="5.28515625" style="42" customWidth="1"/>
    <col min="20" max="20" width="5.42578125" style="42" customWidth="1"/>
    <col min="21" max="28" width="4.28515625" style="42" customWidth="1"/>
    <col min="29" max="29" width="5.42578125" style="42" customWidth="1"/>
    <col min="30" max="30" width="6.140625" style="42" customWidth="1"/>
    <col min="31" max="32" width="4.28515625" style="42" customWidth="1"/>
    <col min="33" max="50" width="6.7109375" style="42" customWidth="1"/>
    <col min="51" max="16384" width="9.140625" style="6"/>
  </cols>
  <sheetData>
    <row r="1" spans="1:50" ht="42" customHeight="1">
      <c r="A1" s="168" t="s">
        <v>200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9" t="s">
        <v>200</v>
      </c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</row>
    <row r="2" spans="1:50" s="3" customFormat="1" ht="15" customHeight="1">
      <c r="A2" s="157" t="s">
        <v>0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46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  <c r="AG2" s="146" t="s">
        <v>182</v>
      </c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</row>
    <row r="3" spans="1:50" s="3" customFormat="1" ht="43.5" customHeight="1">
      <c r="A3" s="157"/>
      <c r="B3" s="135"/>
      <c r="C3" s="135"/>
      <c r="D3" s="150"/>
      <c r="E3" s="150"/>
      <c r="F3" s="146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  <c r="AG3" s="135" t="s">
        <v>284</v>
      </c>
      <c r="AH3" s="135"/>
      <c r="AI3" s="135" t="s">
        <v>285</v>
      </c>
      <c r="AJ3" s="135"/>
      <c r="AK3" s="135" t="s">
        <v>296</v>
      </c>
      <c r="AL3" s="135"/>
      <c r="AM3" s="172" t="s">
        <v>287</v>
      </c>
      <c r="AN3" s="173"/>
      <c r="AO3" s="135" t="s">
        <v>295</v>
      </c>
      <c r="AP3" s="135"/>
      <c r="AQ3" s="135" t="s">
        <v>289</v>
      </c>
      <c r="AR3" s="135"/>
      <c r="AS3" s="135" t="s">
        <v>290</v>
      </c>
      <c r="AT3" s="135"/>
      <c r="AU3" s="135" t="s">
        <v>291</v>
      </c>
      <c r="AV3" s="135"/>
      <c r="AW3" s="135" t="s">
        <v>292</v>
      </c>
      <c r="AX3" s="135"/>
    </row>
    <row r="4" spans="1:50" s="3" customFormat="1" ht="36.75" customHeight="1">
      <c r="A4" s="157"/>
      <c r="B4" s="135"/>
      <c r="C4" s="135"/>
      <c r="D4" s="150"/>
      <c r="E4" s="150"/>
      <c r="F4" s="14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  <c r="AG4" s="49" t="s">
        <v>134</v>
      </c>
      <c r="AH4" s="49" t="s">
        <v>228</v>
      </c>
      <c r="AI4" s="49" t="s">
        <v>134</v>
      </c>
      <c r="AJ4" s="49" t="s">
        <v>228</v>
      </c>
      <c r="AK4" s="49" t="s">
        <v>134</v>
      </c>
      <c r="AL4" s="49" t="s">
        <v>228</v>
      </c>
      <c r="AM4" s="49" t="s">
        <v>134</v>
      </c>
      <c r="AN4" s="49" t="s">
        <v>228</v>
      </c>
      <c r="AO4" s="49" t="s">
        <v>134</v>
      </c>
      <c r="AP4" s="49" t="s">
        <v>228</v>
      </c>
      <c r="AQ4" s="49" t="s">
        <v>134</v>
      </c>
      <c r="AR4" s="49" t="s">
        <v>228</v>
      </c>
      <c r="AS4" s="49" t="s">
        <v>134</v>
      </c>
      <c r="AT4" s="49" t="s">
        <v>228</v>
      </c>
      <c r="AU4" s="49" t="s">
        <v>134</v>
      </c>
      <c r="AV4" s="49" t="s">
        <v>228</v>
      </c>
      <c r="AW4" s="49" t="s">
        <v>134</v>
      </c>
      <c r="AX4" s="49" t="s">
        <v>228</v>
      </c>
    </row>
    <row r="5" spans="1:50" s="3" customFormat="1">
      <c r="A5" s="61">
        <v>1</v>
      </c>
      <c r="B5" s="50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49">
        <v>8</v>
      </c>
      <c r="I5" s="61">
        <v>9</v>
      </c>
      <c r="J5" s="61">
        <v>10</v>
      </c>
      <c r="K5" s="49">
        <v>11</v>
      </c>
      <c r="L5" s="49">
        <v>12</v>
      </c>
      <c r="M5" s="49">
        <v>13</v>
      </c>
      <c r="N5" s="49">
        <v>14</v>
      </c>
      <c r="O5" s="49">
        <v>15</v>
      </c>
      <c r="P5" s="49">
        <v>16</v>
      </c>
      <c r="Q5" s="49">
        <v>17</v>
      </c>
      <c r="R5" s="49">
        <v>18</v>
      </c>
      <c r="S5" s="49">
        <v>19</v>
      </c>
      <c r="T5" s="49">
        <v>20</v>
      </c>
      <c r="U5" s="49">
        <v>21</v>
      </c>
      <c r="V5" s="49">
        <v>22</v>
      </c>
      <c r="W5" s="61">
        <v>23</v>
      </c>
      <c r="X5" s="61">
        <v>24</v>
      </c>
      <c r="Y5" s="49">
        <v>25</v>
      </c>
      <c r="Z5" s="61">
        <v>26</v>
      </c>
      <c r="AA5" s="61">
        <v>27</v>
      </c>
      <c r="AB5" s="61">
        <v>28</v>
      </c>
      <c r="AC5" s="49">
        <v>29</v>
      </c>
      <c r="AD5" s="61">
        <v>30</v>
      </c>
      <c r="AE5" s="61">
        <v>31</v>
      </c>
      <c r="AF5" s="61">
        <v>32</v>
      </c>
      <c r="AG5" s="49">
        <v>54</v>
      </c>
      <c r="AH5" s="49">
        <v>56</v>
      </c>
      <c r="AI5" s="61">
        <v>57</v>
      </c>
      <c r="AJ5" s="49">
        <v>59</v>
      </c>
      <c r="AK5" s="61">
        <v>60</v>
      </c>
      <c r="AL5" s="49">
        <v>62</v>
      </c>
      <c r="AM5" s="61">
        <v>63</v>
      </c>
      <c r="AN5" s="49">
        <v>65</v>
      </c>
      <c r="AO5" s="61">
        <v>66</v>
      </c>
      <c r="AP5" s="49">
        <v>68</v>
      </c>
      <c r="AQ5" s="61">
        <v>69</v>
      </c>
      <c r="AR5" s="49">
        <v>71</v>
      </c>
      <c r="AS5" s="61">
        <v>72</v>
      </c>
      <c r="AT5" s="49">
        <v>74</v>
      </c>
      <c r="AU5" s="61">
        <v>75</v>
      </c>
      <c r="AV5" s="49">
        <v>77</v>
      </c>
      <c r="AW5" s="61">
        <v>78</v>
      </c>
      <c r="AX5" s="49">
        <v>80</v>
      </c>
    </row>
    <row r="6" spans="1:50" s="3" customFormat="1" ht="34.5" customHeight="1">
      <c r="A6" s="53"/>
      <c r="B6" s="67"/>
      <c r="C6" s="53"/>
      <c r="D6" s="53"/>
      <c r="E6" s="52" t="s">
        <v>131</v>
      </c>
      <c r="F6" s="53"/>
      <c r="G6" s="54">
        <v>1</v>
      </c>
      <c r="H6" s="54">
        <v>1</v>
      </c>
      <c r="I6" s="54">
        <v>2</v>
      </c>
      <c r="J6" s="120">
        <v>2</v>
      </c>
      <c r="K6" s="54">
        <v>2</v>
      </c>
      <c r="L6" s="54">
        <v>1</v>
      </c>
      <c r="M6" s="54">
        <v>2</v>
      </c>
      <c r="N6" s="54">
        <v>2</v>
      </c>
      <c r="O6" s="54">
        <v>9</v>
      </c>
      <c r="P6" s="54">
        <v>5</v>
      </c>
      <c r="Q6" s="54">
        <v>7</v>
      </c>
      <c r="R6" s="54">
        <v>4</v>
      </c>
      <c r="S6" s="54">
        <v>14</v>
      </c>
      <c r="T6" s="54">
        <v>15</v>
      </c>
      <c r="U6" s="54">
        <v>1</v>
      </c>
      <c r="V6" s="54">
        <v>1</v>
      </c>
      <c r="W6" s="120">
        <v>0</v>
      </c>
      <c r="X6" s="120">
        <v>1</v>
      </c>
      <c r="Y6" s="120">
        <v>2</v>
      </c>
      <c r="Z6" s="120">
        <v>2</v>
      </c>
      <c r="AA6" s="120">
        <v>2</v>
      </c>
      <c r="AB6" s="120">
        <v>2</v>
      </c>
      <c r="AC6" s="120">
        <v>10</v>
      </c>
      <c r="AD6" s="120">
        <v>21</v>
      </c>
      <c r="AE6" s="120">
        <v>2</v>
      </c>
      <c r="AF6" s="120">
        <v>3</v>
      </c>
      <c r="AG6" s="119"/>
      <c r="AH6" s="54"/>
      <c r="AI6" s="119"/>
      <c r="AJ6" s="54"/>
      <c r="AK6" s="119"/>
      <c r="AL6" s="54"/>
      <c r="AM6" s="119"/>
      <c r="AN6" s="54"/>
      <c r="AO6" s="119"/>
      <c r="AP6" s="54"/>
      <c r="AQ6" s="119"/>
      <c r="AR6" s="54"/>
      <c r="AS6" s="119"/>
      <c r="AT6" s="54"/>
      <c r="AU6" s="119"/>
      <c r="AV6" s="54"/>
      <c r="AW6" s="119"/>
      <c r="AX6" s="54"/>
    </row>
    <row r="7" spans="1:50" s="3" customFormat="1" ht="34.5" customHeight="1">
      <c r="A7" s="53"/>
      <c r="B7" s="67"/>
      <c r="C7" s="53"/>
      <c r="D7" s="54"/>
      <c r="E7" s="69" t="s">
        <v>218</v>
      </c>
      <c r="F7" s="54"/>
      <c r="G7" s="54"/>
      <c r="H7" s="54"/>
      <c r="I7" s="54"/>
      <c r="J7" s="54"/>
      <c r="K7" s="54"/>
      <c r="L7" s="54"/>
      <c r="M7" s="54"/>
      <c r="N7" s="54">
        <v>2</v>
      </c>
      <c r="O7" s="54"/>
      <c r="P7" s="54">
        <v>4</v>
      </c>
      <c r="Q7" s="54"/>
      <c r="R7" s="54">
        <v>2</v>
      </c>
      <c r="S7" s="54"/>
      <c r="T7" s="119">
        <v>4</v>
      </c>
      <c r="U7" s="54"/>
      <c r="V7" s="54"/>
      <c r="W7" s="54"/>
      <c r="X7" s="54"/>
      <c r="Y7" s="54"/>
      <c r="Z7" s="54"/>
      <c r="AA7" s="54"/>
      <c r="AB7" s="54"/>
      <c r="AC7" s="54"/>
      <c r="AD7" s="54">
        <v>2</v>
      </c>
      <c r="AE7" s="54"/>
      <c r="AF7" s="54"/>
      <c r="AG7" s="120"/>
      <c r="AH7" s="54"/>
      <c r="AI7" s="120"/>
      <c r="AJ7" s="54"/>
      <c r="AK7" s="120"/>
      <c r="AL7" s="54"/>
      <c r="AM7" s="120"/>
      <c r="AN7" s="54"/>
      <c r="AO7" s="120"/>
      <c r="AP7" s="54"/>
      <c r="AQ7" s="120"/>
      <c r="AR7" s="54"/>
      <c r="AS7" s="120"/>
      <c r="AT7" s="54"/>
      <c r="AU7" s="120"/>
      <c r="AV7" s="54"/>
      <c r="AW7" s="120"/>
      <c r="AX7" s="54"/>
    </row>
    <row r="8" spans="1:50" s="3" customFormat="1" ht="34.5" customHeight="1">
      <c r="A8" s="53"/>
      <c r="B8" s="67"/>
      <c r="C8" s="53"/>
      <c r="D8" s="53"/>
      <c r="E8" s="69" t="s">
        <v>263</v>
      </c>
      <c r="F8" s="53"/>
      <c r="G8" s="119">
        <f>SUM(G6:G7)</f>
        <v>1</v>
      </c>
      <c r="H8" s="119">
        <f>SUM(H6:H7)</f>
        <v>1</v>
      </c>
      <c r="I8" s="119">
        <f t="shared" ref="I8:AF8" si="0">SUM(I6:I7)</f>
        <v>2</v>
      </c>
      <c r="J8" s="119">
        <f t="shared" si="0"/>
        <v>2</v>
      </c>
      <c r="K8" s="119">
        <f t="shared" si="0"/>
        <v>2</v>
      </c>
      <c r="L8" s="119">
        <f t="shared" si="0"/>
        <v>1</v>
      </c>
      <c r="M8" s="119">
        <f t="shared" si="0"/>
        <v>2</v>
      </c>
      <c r="N8" s="119">
        <f t="shared" si="0"/>
        <v>4</v>
      </c>
      <c r="O8" s="119">
        <f t="shared" si="0"/>
        <v>9</v>
      </c>
      <c r="P8" s="119">
        <f t="shared" si="0"/>
        <v>9</v>
      </c>
      <c r="Q8" s="119">
        <f t="shared" si="0"/>
        <v>7</v>
      </c>
      <c r="R8" s="119">
        <f t="shared" si="0"/>
        <v>6</v>
      </c>
      <c r="S8" s="119">
        <f t="shared" si="0"/>
        <v>14</v>
      </c>
      <c r="T8" s="119">
        <f t="shared" si="0"/>
        <v>19</v>
      </c>
      <c r="U8" s="119">
        <f t="shared" si="0"/>
        <v>1</v>
      </c>
      <c r="V8" s="119">
        <f t="shared" si="0"/>
        <v>1</v>
      </c>
      <c r="W8" s="119">
        <f t="shared" si="0"/>
        <v>0</v>
      </c>
      <c r="X8" s="119">
        <f t="shared" si="0"/>
        <v>1</v>
      </c>
      <c r="Y8" s="119">
        <f t="shared" si="0"/>
        <v>2</v>
      </c>
      <c r="Z8" s="119">
        <f t="shared" si="0"/>
        <v>2</v>
      </c>
      <c r="AA8" s="119">
        <f t="shared" si="0"/>
        <v>2</v>
      </c>
      <c r="AB8" s="119">
        <f t="shared" si="0"/>
        <v>2</v>
      </c>
      <c r="AC8" s="119">
        <f t="shared" si="0"/>
        <v>10</v>
      </c>
      <c r="AD8" s="119">
        <f t="shared" si="0"/>
        <v>23</v>
      </c>
      <c r="AE8" s="119">
        <f t="shared" si="0"/>
        <v>2</v>
      </c>
      <c r="AF8" s="119">
        <f t="shared" si="0"/>
        <v>3</v>
      </c>
      <c r="AG8" s="120"/>
      <c r="AH8" s="54"/>
      <c r="AI8" s="120"/>
      <c r="AJ8" s="54"/>
      <c r="AK8" s="120"/>
      <c r="AL8" s="54"/>
      <c r="AM8" s="120"/>
      <c r="AN8" s="54"/>
      <c r="AO8" s="120"/>
      <c r="AP8" s="54"/>
      <c r="AQ8" s="120"/>
      <c r="AR8" s="54"/>
      <c r="AS8" s="120"/>
      <c r="AT8" s="54"/>
      <c r="AU8" s="120"/>
      <c r="AV8" s="54"/>
      <c r="AW8" s="120"/>
      <c r="AX8" s="54"/>
    </row>
    <row r="9" spans="1:50" s="3" customFormat="1" ht="34.5" customHeight="1">
      <c r="A9" s="53"/>
      <c r="B9" s="67" t="s">
        <v>186</v>
      </c>
      <c r="C9" s="53"/>
      <c r="D9" s="53"/>
      <c r="E9" s="67"/>
      <c r="F9" s="53"/>
      <c r="G9" s="54"/>
      <c r="H9" s="54"/>
      <c r="I9" s="54"/>
      <c r="J9" s="120"/>
      <c r="K9" s="54">
        <v>1</v>
      </c>
      <c r="L9" s="54">
        <v>0</v>
      </c>
      <c r="M9" s="54">
        <v>2</v>
      </c>
      <c r="N9" s="54">
        <v>0</v>
      </c>
      <c r="O9" s="54">
        <v>7</v>
      </c>
      <c r="P9" s="54">
        <v>0</v>
      </c>
      <c r="Q9" s="54">
        <v>1</v>
      </c>
      <c r="R9" s="54">
        <v>0</v>
      </c>
      <c r="S9" s="54">
        <v>10</v>
      </c>
      <c r="T9" s="54">
        <v>0</v>
      </c>
      <c r="U9" s="54">
        <v>0</v>
      </c>
      <c r="V9" s="54">
        <v>0</v>
      </c>
      <c r="W9" s="120">
        <v>0</v>
      </c>
      <c r="X9" s="120">
        <v>0</v>
      </c>
      <c r="Y9" s="120">
        <v>1</v>
      </c>
      <c r="Z9" s="120">
        <v>0</v>
      </c>
      <c r="AA9" s="120">
        <v>0</v>
      </c>
      <c r="AB9" s="120">
        <v>0</v>
      </c>
      <c r="AC9" s="120">
        <v>4</v>
      </c>
      <c r="AD9" s="120">
        <v>0</v>
      </c>
      <c r="AE9" s="120">
        <v>0</v>
      </c>
      <c r="AF9" s="120">
        <v>0</v>
      </c>
      <c r="AG9" s="120">
        <v>1</v>
      </c>
      <c r="AH9" s="119">
        <v>0</v>
      </c>
      <c r="AI9" s="120">
        <v>4</v>
      </c>
      <c r="AJ9" s="119">
        <v>0</v>
      </c>
      <c r="AK9" s="120">
        <v>1</v>
      </c>
      <c r="AL9" s="119">
        <v>0</v>
      </c>
      <c r="AM9" s="120">
        <v>3</v>
      </c>
      <c r="AN9" s="119">
        <v>0</v>
      </c>
      <c r="AO9" s="120">
        <v>1</v>
      </c>
      <c r="AP9" s="119">
        <v>0</v>
      </c>
      <c r="AQ9" s="120">
        <v>3</v>
      </c>
      <c r="AR9" s="119">
        <v>0</v>
      </c>
      <c r="AS9" s="120">
        <v>4</v>
      </c>
      <c r="AT9" s="119">
        <v>0</v>
      </c>
      <c r="AU9" s="120">
        <v>1</v>
      </c>
      <c r="AV9" s="119">
        <v>0</v>
      </c>
      <c r="AW9" s="120">
        <v>1</v>
      </c>
      <c r="AX9" s="119">
        <v>0</v>
      </c>
    </row>
    <row r="10" spans="1:50" s="3" customFormat="1" ht="34.5" customHeight="1">
      <c r="A10" s="53"/>
      <c r="B10" s="67" t="s">
        <v>187</v>
      </c>
      <c r="C10" s="53"/>
      <c r="D10" s="53"/>
      <c r="E10" s="67"/>
      <c r="F10" s="53"/>
      <c r="G10" s="54"/>
      <c r="H10" s="54"/>
      <c r="I10" s="54"/>
      <c r="J10" s="120"/>
      <c r="K10" s="54">
        <v>1</v>
      </c>
      <c r="L10" s="54">
        <v>0</v>
      </c>
      <c r="M10" s="54">
        <v>3</v>
      </c>
      <c r="N10" s="54">
        <v>0</v>
      </c>
      <c r="O10" s="54">
        <v>9</v>
      </c>
      <c r="P10" s="54">
        <v>0</v>
      </c>
      <c r="Q10" s="54">
        <v>0</v>
      </c>
      <c r="R10" s="54">
        <v>0</v>
      </c>
      <c r="S10" s="54">
        <v>7</v>
      </c>
      <c r="T10" s="54">
        <v>0</v>
      </c>
      <c r="U10" s="54">
        <v>0</v>
      </c>
      <c r="V10" s="54">
        <v>0</v>
      </c>
      <c r="W10" s="120">
        <v>0</v>
      </c>
      <c r="X10" s="120">
        <v>0</v>
      </c>
      <c r="Y10" s="120">
        <v>0</v>
      </c>
      <c r="Z10" s="120">
        <v>0</v>
      </c>
      <c r="AA10" s="120">
        <v>0</v>
      </c>
      <c r="AB10" s="120">
        <v>0</v>
      </c>
      <c r="AC10" s="120">
        <v>7</v>
      </c>
      <c r="AD10" s="120">
        <v>0</v>
      </c>
      <c r="AE10" s="120">
        <v>0</v>
      </c>
      <c r="AF10" s="120">
        <v>0</v>
      </c>
      <c r="AG10" s="120">
        <v>0</v>
      </c>
      <c r="AH10" s="54">
        <v>0</v>
      </c>
      <c r="AI10" s="120">
        <v>0</v>
      </c>
      <c r="AJ10" s="54">
        <v>0</v>
      </c>
      <c r="AK10" s="120">
        <v>0</v>
      </c>
      <c r="AL10" s="54">
        <v>0</v>
      </c>
      <c r="AM10" s="120">
        <v>0</v>
      </c>
      <c r="AN10" s="54">
        <v>0</v>
      </c>
      <c r="AO10" s="120">
        <v>0</v>
      </c>
      <c r="AP10" s="54">
        <v>0</v>
      </c>
      <c r="AQ10" s="120">
        <v>0</v>
      </c>
      <c r="AR10" s="54">
        <v>0</v>
      </c>
      <c r="AS10" s="120">
        <v>0</v>
      </c>
      <c r="AT10" s="54">
        <v>0</v>
      </c>
      <c r="AU10" s="120">
        <v>0</v>
      </c>
      <c r="AV10" s="54">
        <v>0</v>
      </c>
      <c r="AW10" s="120">
        <v>0</v>
      </c>
      <c r="AX10" s="54">
        <v>0</v>
      </c>
    </row>
    <row r="11" spans="1:50" s="3" customFormat="1" ht="34.5" customHeight="1">
      <c r="A11" s="53"/>
      <c r="B11" s="67" t="s">
        <v>188</v>
      </c>
      <c r="C11" s="53"/>
      <c r="D11" s="53"/>
      <c r="E11" s="67"/>
      <c r="F11" s="53"/>
      <c r="G11" s="54"/>
      <c r="H11" s="54"/>
      <c r="I11" s="54"/>
      <c r="J11" s="120"/>
      <c r="K11" s="54">
        <v>1</v>
      </c>
      <c r="L11" s="54">
        <v>0</v>
      </c>
      <c r="M11" s="54">
        <v>3</v>
      </c>
      <c r="N11" s="54">
        <v>0</v>
      </c>
      <c r="O11" s="54">
        <v>13</v>
      </c>
      <c r="P11" s="54">
        <v>0</v>
      </c>
      <c r="Q11" s="54">
        <v>0</v>
      </c>
      <c r="R11" s="54">
        <v>0</v>
      </c>
      <c r="S11" s="54">
        <v>13</v>
      </c>
      <c r="T11" s="54">
        <v>0</v>
      </c>
      <c r="U11" s="54">
        <v>0</v>
      </c>
      <c r="V11" s="54">
        <v>0</v>
      </c>
      <c r="W11" s="120">
        <v>0</v>
      </c>
      <c r="X11" s="120">
        <v>0</v>
      </c>
      <c r="Y11" s="120">
        <v>0</v>
      </c>
      <c r="Z11" s="120">
        <v>0</v>
      </c>
      <c r="AA11" s="120">
        <v>0</v>
      </c>
      <c r="AB11" s="120">
        <v>0</v>
      </c>
      <c r="AC11" s="120">
        <v>14</v>
      </c>
      <c r="AD11" s="120">
        <v>0</v>
      </c>
      <c r="AE11" s="120">
        <v>0</v>
      </c>
      <c r="AF11" s="120">
        <v>0</v>
      </c>
      <c r="AG11" s="120">
        <v>0</v>
      </c>
      <c r="AH11" s="54">
        <v>0</v>
      </c>
      <c r="AI11" s="120">
        <v>0</v>
      </c>
      <c r="AJ11" s="54">
        <v>0</v>
      </c>
      <c r="AK11" s="120">
        <v>0</v>
      </c>
      <c r="AL11" s="54">
        <v>0</v>
      </c>
      <c r="AM11" s="120">
        <v>0</v>
      </c>
      <c r="AN11" s="54">
        <v>0</v>
      </c>
      <c r="AO11" s="120">
        <v>0</v>
      </c>
      <c r="AP11" s="54">
        <v>0</v>
      </c>
      <c r="AQ11" s="120">
        <v>0</v>
      </c>
      <c r="AR11" s="54">
        <v>0</v>
      </c>
      <c r="AS11" s="120">
        <v>0</v>
      </c>
      <c r="AT11" s="54">
        <v>0</v>
      </c>
      <c r="AU11" s="120">
        <v>0</v>
      </c>
      <c r="AV11" s="54">
        <v>0</v>
      </c>
      <c r="AW11" s="120">
        <v>0</v>
      </c>
      <c r="AX11" s="54">
        <v>0</v>
      </c>
    </row>
    <row r="12" spans="1:50" s="3" customFormat="1" ht="34.5" customHeight="1">
      <c r="A12" s="53">
        <v>66</v>
      </c>
      <c r="B12" s="67" t="s">
        <v>74</v>
      </c>
      <c r="C12" s="58"/>
      <c r="D12" s="58"/>
      <c r="E12" s="58"/>
      <c r="F12" s="58"/>
      <c r="G12" s="120"/>
      <c r="H12" s="120"/>
      <c r="I12" s="120"/>
      <c r="J12" s="120"/>
      <c r="K12" s="54">
        <v>1</v>
      </c>
      <c r="L12" s="54">
        <v>0</v>
      </c>
      <c r="M12" s="54">
        <v>1</v>
      </c>
      <c r="N12" s="54">
        <v>0</v>
      </c>
      <c r="O12" s="54">
        <v>3</v>
      </c>
      <c r="P12" s="54">
        <v>0</v>
      </c>
      <c r="Q12" s="54">
        <v>4</v>
      </c>
      <c r="R12" s="54">
        <v>0</v>
      </c>
      <c r="S12" s="54">
        <v>8</v>
      </c>
      <c r="T12" s="54">
        <v>0</v>
      </c>
      <c r="U12" s="54">
        <v>0</v>
      </c>
      <c r="V12" s="54">
        <v>0</v>
      </c>
      <c r="W12" s="120">
        <v>1</v>
      </c>
      <c r="X12" s="120">
        <v>0</v>
      </c>
      <c r="Y12" s="120">
        <v>1</v>
      </c>
      <c r="Z12" s="120">
        <v>0</v>
      </c>
      <c r="AA12" s="120">
        <v>1</v>
      </c>
      <c r="AB12" s="120">
        <v>0</v>
      </c>
      <c r="AC12" s="120">
        <v>7</v>
      </c>
      <c r="AD12" s="120">
        <v>0</v>
      </c>
      <c r="AE12" s="120">
        <v>1</v>
      </c>
      <c r="AF12" s="120">
        <v>0</v>
      </c>
      <c r="AG12" s="155"/>
      <c r="AH12" s="170"/>
      <c r="AI12" s="170"/>
      <c r="AJ12" s="170"/>
      <c r="AK12" s="155"/>
      <c r="AL12" s="170"/>
      <c r="AM12" s="170"/>
      <c r="AN12" s="170"/>
      <c r="AO12" s="155"/>
      <c r="AP12" s="170"/>
      <c r="AQ12" s="155"/>
      <c r="AR12" s="170"/>
      <c r="AS12" s="170"/>
      <c r="AT12" s="170"/>
      <c r="AU12" s="170"/>
      <c r="AV12" s="170"/>
      <c r="AW12" s="155"/>
      <c r="AX12" s="170"/>
    </row>
    <row r="13" spans="1:50" s="3" customFormat="1" ht="34.5" customHeight="1">
      <c r="A13" s="53">
        <v>67</v>
      </c>
      <c r="B13" s="67" t="s">
        <v>76</v>
      </c>
      <c r="C13" s="58">
        <v>73</v>
      </c>
      <c r="D13" s="58" t="s">
        <v>225</v>
      </c>
      <c r="E13" s="71" t="s">
        <v>281</v>
      </c>
      <c r="F13" s="58" t="s">
        <v>3</v>
      </c>
      <c r="G13" s="120"/>
      <c r="H13" s="120"/>
      <c r="I13" s="120"/>
      <c r="J13" s="120"/>
      <c r="K13" s="54">
        <v>1</v>
      </c>
      <c r="L13" s="54">
        <v>1</v>
      </c>
      <c r="M13" s="54">
        <v>1</v>
      </c>
      <c r="N13" s="54">
        <v>1</v>
      </c>
      <c r="O13" s="54">
        <v>3</v>
      </c>
      <c r="P13" s="54">
        <v>3</v>
      </c>
      <c r="Q13" s="54">
        <v>4</v>
      </c>
      <c r="R13" s="54">
        <v>5</v>
      </c>
      <c r="S13" s="54">
        <v>8</v>
      </c>
      <c r="T13" s="54">
        <v>10</v>
      </c>
      <c r="U13" s="54">
        <v>0</v>
      </c>
      <c r="V13" s="54">
        <v>0</v>
      </c>
      <c r="W13" s="120">
        <v>1</v>
      </c>
      <c r="X13" s="120">
        <v>2</v>
      </c>
      <c r="Y13" s="120">
        <v>0</v>
      </c>
      <c r="Z13" s="120">
        <v>1</v>
      </c>
      <c r="AA13" s="120">
        <v>1</v>
      </c>
      <c r="AB13" s="120">
        <v>2</v>
      </c>
      <c r="AC13" s="120">
        <v>8</v>
      </c>
      <c r="AD13" s="120">
        <v>15</v>
      </c>
      <c r="AE13" s="120">
        <v>1</v>
      </c>
      <c r="AF13" s="120">
        <v>1</v>
      </c>
      <c r="AG13" s="155"/>
      <c r="AH13" s="171"/>
      <c r="AI13" s="171"/>
      <c r="AJ13" s="171"/>
      <c r="AK13" s="155"/>
      <c r="AL13" s="171"/>
      <c r="AM13" s="171"/>
      <c r="AN13" s="171"/>
      <c r="AO13" s="155"/>
      <c r="AP13" s="171"/>
      <c r="AQ13" s="155"/>
      <c r="AR13" s="171"/>
      <c r="AS13" s="171"/>
      <c r="AT13" s="171"/>
      <c r="AU13" s="171"/>
      <c r="AV13" s="171"/>
      <c r="AW13" s="155"/>
      <c r="AX13" s="171"/>
    </row>
    <row r="14" spans="1:50" s="3" customFormat="1" ht="34.5" customHeight="1">
      <c r="A14" s="53">
        <v>68</v>
      </c>
      <c r="B14" s="67" t="s">
        <v>77</v>
      </c>
      <c r="C14" s="58"/>
      <c r="D14" s="58"/>
      <c r="E14" s="57"/>
      <c r="F14" s="58"/>
      <c r="G14" s="120"/>
      <c r="H14" s="120"/>
      <c r="I14" s="120"/>
      <c r="J14" s="120"/>
      <c r="K14" s="54">
        <v>1</v>
      </c>
      <c r="L14" s="54">
        <v>0</v>
      </c>
      <c r="M14" s="54">
        <v>1</v>
      </c>
      <c r="N14" s="54">
        <v>0</v>
      </c>
      <c r="O14" s="64">
        <v>4</v>
      </c>
      <c r="P14" s="54">
        <v>0</v>
      </c>
      <c r="Q14" s="54">
        <v>4</v>
      </c>
      <c r="R14" s="54">
        <v>0</v>
      </c>
      <c r="S14" s="54">
        <v>8</v>
      </c>
      <c r="T14" s="54">
        <v>0</v>
      </c>
      <c r="U14" s="54">
        <v>0</v>
      </c>
      <c r="V14" s="54">
        <v>0</v>
      </c>
      <c r="W14" s="120">
        <v>2</v>
      </c>
      <c r="X14" s="120">
        <v>0</v>
      </c>
      <c r="Y14" s="120">
        <v>1</v>
      </c>
      <c r="Z14" s="120">
        <v>0</v>
      </c>
      <c r="AA14" s="120">
        <v>1</v>
      </c>
      <c r="AB14" s="120">
        <v>0</v>
      </c>
      <c r="AC14" s="120">
        <v>8</v>
      </c>
      <c r="AD14" s="120">
        <v>0</v>
      </c>
      <c r="AE14" s="120">
        <v>1</v>
      </c>
      <c r="AF14" s="120">
        <v>0</v>
      </c>
      <c r="AG14" s="155"/>
      <c r="AH14" s="170"/>
      <c r="AI14" s="170"/>
      <c r="AJ14" s="170"/>
      <c r="AK14" s="155"/>
      <c r="AL14" s="170"/>
      <c r="AM14" s="170"/>
      <c r="AN14" s="170"/>
      <c r="AO14" s="155"/>
      <c r="AP14" s="170"/>
      <c r="AQ14" s="155"/>
      <c r="AR14" s="170"/>
      <c r="AS14" s="170"/>
      <c r="AT14" s="170"/>
      <c r="AU14" s="170"/>
      <c r="AV14" s="170"/>
      <c r="AW14" s="155"/>
      <c r="AX14" s="170"/>
    </row>
    <row r="15" spans="1:50" s="3" customFormat="1" ht="34.5" customHeight="1">
      <c r="A15" s="53">
        <v>69</v>
      </c>
      <c r="B15" s="67" t="s">
        <v>226</v>
      </c>
      <c r="C15" s="58">
        <v>74</v>
      </c>
      <c r="D15" s="58" t="s">
        <v>225</v>
      </c>
      <c r="E15" s="57" t="s">
        <v>282</v>
      </c>
      <c r="F15" s="58" t="s">
        <v>3</v>
      </c>
      <c r="G15" s="120"/>
      <c r="H15" s="120"/>
      <c r="I15" s="120"/>
      <c r="J15" s="120"/>
      <c r="K15" s="54">
        <v>1</v>
      </c>
      <c r="L15" s="54">
        <v>1</v>
      </c>
      <c r="M15" s="54">
        <v>1</v>
      </c>
      <c r="N15" s="54">
        <v>1</v>
      </c>
      <c r="O15" s="64">
        <v>5</v>
      </c>
      <c r="P15" s="54">
        <v>3</v>
      </c>
      <c r="Q15" s="54">
        <v>6</v>
      </c>
      <c r="R15" s="54">
        <v>5</v>
      </c>
      <c r="S15" s="54">
        <v>9</v>
      </c>
      <c r="T15" s="54">
        <v>11</v>
      </c>
      <c r="U15" s="54">
        <v>0</v>
      </c>
      <c r="V15" s="54">
        <v>0</v>
      </c>
      <c r="W15" s="120">
        <v>1</v>
      </c>
      <c r="X15" s="120">
        <v>2</v>
      </c>
      <c r="Y15" s="120">
        <v>1</v>
      </c>
      <c r="Z15" s="120">
        <v>2</v>
      </c>
      <c r="AA15" s="120">
        <v>3</v>
      </c>
      <c r="AB15" s="120">
        <v>4</v>
      </c>
      <c r="AC15" s="120">
        <v>10</v>
      </c>
      <c r="AD15" s="120">
        <v>18</v>
      </c>
      <c r="AE15" s="120">
        <v>1</v>
      </c>
      <c r="AF15" s="120">
        <v>2</v>
      </c>
      <c r="AG15" s="155"/>
      <c r="AH15" s="171"/>
      <c r="AI15" s="171"/>
      <c r="AJ15" s="171"/>
      <c r="AK15" s="155"/>
      <c r="AL15" s="171"/>
      <c r="AM15" s="171"/>
      <c r="AN15" s="171"/>
      <c r="AO15" s="155"/>
      <c r="AP15" s="171"/>
      <c r="AQ15" s="155"/>
      <c r="AR15" s="171"/>
      <c r="AS15" s="171"/>
      <c r="AT15" s="171"/>
      <c r="AU15" s="171"/>
      <c r="AV15" s="171"/>
      <c r="AW15" s="155"/>
      <c r="AX15" s="171"/>
    </row>
    <row r="16" spans="1:50" s="3" customFormat="1" ht="34.5" customHeight="1">
      <c r="A16" s="53">
        <v>70</v>
      </c>
      <c r="B16" s="67" t="s">
        <v>78</v>
      </c>
      <c r="C16" s="53">
        <v>75</v>
      </c>
      <c r="D16" s="53" t="s">
        <v>225</v>
      </c>
      <c r="E16" s="52" t="s">
        <v>78</v>
      </c>
      <c r="F16" s="53" t="s">
        <v>3</v>
      </c>
      <c r="G16" s="120"/>
      <c r="H16" s="120"/>
      <c r="I16" s="120"/>
      <c r="J16" s="120"/>
      <c r="K16" s="54">
        <v>1</v>
      </c>
      <c r="L16" s="54">
        <v>1</v>
      </c>
      <c r="M16" s="54">
        <v>1</v>
      </c>
      <c r="N16" s="54">
        <v>1</v>
      </c>
      <c r="O16" s="54">
        <v>3</v>
      </c>
      <c r="P16" s="54">
        <v>3</v>
      </c>
      <c r="Q16" s="54">
        <v>4</v>
      </c>
      <c r="R16" s="54">
        <v>5</v>
      </c>
      <c r="S16" s="54">
        <v>6</v>
      </c>
      <c r="T16" s="54">
        <v>6</v>
      </c>
      <c r="U16" s="54">
        <v>0</v>
      </c>
      <c r="V16" s="54">
        <v>0</v>
      </c>
      <c r="W16" s="120">
        <v>2</v>
      </c>
      <c r="X16" s="120">
        <v>2</v>
      </c>
      <c r="Y16" s="120">
        <v>1</v>
      </c>
      <c r="Z16" s="120">
        <v>2</v>
      </c>
      <c r="AA16" s="120">
        <v>1</v>
      </c>
      <c r="AB16" s="120">
        <v>2</v>
      </c>
      <c r="AC16" s="120">
        <v>8</v>
      </c>
      <c r="AD16" s="120">
        <v>8</v>
      </c>
      <c r="AE16" s="120">
        <v>1</v>
      </c>
      <c r="AF16" s="120">
        <v>1</v>
      </c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</row>
    <row r="17" spans="1:50" s="1" customFormat="1" ht="34.5" customHeight="1">
      <c r="A17" s="61"/>
      <c r="B17" s="70"/>
      <c r="C17" s="61"/>
      <c r="D17" s="61"/>
      <c r="E17" s="52" t="s">
        <v>126</v>
      </c>
      <c r="F17" s="61"/>
      <c r="G17" s="119"/>
      <c r="H17" s="119"/>
      <c r="I17" s="119"/>
      <c r="J17" s="119"/>
      <c r="K17" s="119">
        <f>SUM(K8:K16)</f>
        <v>10</v>
      </c>
      <c r="L17" s="119">
        <f>SUM(L8:L16)</f>
        <v>4</v>
      </c>
      <c r="M17" s="119">
        <f t="shared" ref="M17:AF17" si="1">SUM(M8:M16)</f>
        <v>15</v>
      </c>
      <c r="N17" s="119">
        <f t="shared" si="1"/>
        <v>7</v>
      </c>
      <c r="O17" s="119">
        <f t="shared" si="1"/>
        <v>56</v>
      </c>
      <c r="P17" s="119">
        <f t="shared" si="1"/>
        <v>18</v>
      </c>
      <c r="Q17" s="119">
        <f t="shared" si="1"/>
        <v>30</v>
      </c>
      <c r="R17" s="119">
        <f t="shared" si="1"/>
        <v>21</v>
      </c>
      <c r="S17" s="119">
        <f t="shared" si="1"/>
        <v>83</v>
      </c>
      <c r="T17" s="119">
        <f t="shared" si="1"/>
        <v>46</v>
      </c>
      <c r="U17" s="119">
        <f t="shared" si="1"/>
        <v>1</v>
      </c>
      <c r="V17" s="119">
        <f t="shared" si="1"/>
        <v>1</v>
      </c>
      <c r="W17" s="119">
        <f t="shared" si="1"/>
        <v>7</v>
      </c>
      <c r="X17" s="119">
        <f t="shared" si="1"/>
        <v>7</v>
      </c>
      <c r="Y17" s="119">
        <f t="shared" si="1"/>
        <v>7</v>
      </c>
      <c r="Z17" s="119">
        <f t="shared" si="1"/>
        <v>7</v>
      </c>
      <c r="AA17" s="119">
        <f t="shared" si="1"/>
        <v>9</v>
      </c>
      <c r="AB17" s="119">
        <f t="shared" si="1"/>
        <v>10</v>
      </c>
      <c r="AC17" s="119">
        <f t="shared" si="1"/>
        <v>76</v>
      </c>
      <c r="AD17" s="119">
        <f t="shared" si="1"/>
        <v>64</v>
      </c>
      <c r="AE17" s="119">
        <f t="shared" si="1"/>
        <v>7</v>
      </c>
      <c r="AF17" s="119">
        <f t="shared" si="1"/>
        <v>7</v>
      </c>
      <c r="AG17" s="121">
        <f t="shared" ref="AG17:AX17" si="2">SUM(AG7:AG16)</f>
        <v>1</v>
      </c>
      <c r="AH17" s="119">
        <f t="shared" si="2"/>
        <v>0</v>
      </c>
      <c r="AI17" s="121">
        <f t="shared" si="2"/>
        <v>4</v>
      </c>
      <c r="AJ17" s="119">
        <f t="shared" si="2"/>
        <v>0</v>
      </c>
      <c r="AK17" s="121">
        <f t="shared" si="2"/>
        <v>1</v>
      </c>
      <c r="AL17" s="119">
        <f t="shared" si="2"/>
        <v>0</v>
      </c>
      <c r="AM17" s="121">
        <f t="shared" si="2"/>
        <v>3</v>
      </c>
      <c r="AN17" s="119">
        <f t="shared" si="2"/>
        <v>0</v>
      </c>
      <c r="AO17" s="121">
        <f t="shared" si="2"/>
        <v>1</v>
      </c>
      <c r="AP17" s="119">
        <f t="shared" si="2"/>
        <v>0</v>
      </c>
      <c r="AQ17" s="121">
        <f t="shared" si="2"/>
        <v>3</v>
      </c>
      <c r="AR17" s="119">
        <f t="shared" si="2"/>
        <v>0</v>
      </c>
      <c r="AS17" s="121">
        <f t="shared" si="2"/>
        <v>4</v>
      </c>
      <c r="AT17" s="119">
        <f t="shared" si="2"/>
        <v>0</v>
      </c>
      <c r="AU17" s="121">
        <f t="shared" si="2"/>
        <v>1</v>
      </c>
      <c r="AV17" s="119">
        <f t="shared" si="2"/>
        <v>0</v>
      </c>
      <c r="AW17" s="121">
        <f t="shared" si="2"/>
        <v>1</v>
      </c>
      <c r="AX17" s="119">
        <f t="shared" si="2"/>
        <v>0</v>
      </c>
    </row>
    <row r="18" spans="1:50" s="3" customFormat="1" ht="34.5" customHeight="1">
      <c r="A18" s="155">
        <v>71</v>
      </c>
      <c r="B18" s="158" t="s">
        <v>80</v>
      </c>
      <c r="C18" s="53">
        <v>76</v>
      </c>
      <c r="D18" s="53" t="s">
        <v>135</v>
      </c>
      <c r="E18" s="52" t="s">
        <v>79</v>
      </c>
      <c r="F18" s="53" t="s">
        <v>3</v>
      </c>
      <c r="G18" s="120"/>
      <c r="H18" s="120"/>
      <c r="I18" s="120"/>
      <c r="J18" s="120"/>
      <c r="K18" s="54">
        <v>1</v>
      </c>
      <c r="L18" s="54">
        <v>1</v>
      </c>
      <c r="M18" s="54">
        <v>2</v>
      </c>
      <c r="N18" s="54">
        <v>1</v>
      </c>
      <c r="O18" s="54">
        <v>4</v>
      </c>
      <c r="P18" s="54">
        <v>4</v>
      </c>
      <c r="Q18" s="54">
        <v>6</v>
      </c>
      <c r="R18" s="54">
        <v>5</v>
      </c>
      <c r="S18" s="54">
        <v>10</v>
      </c>
      <c r="T18" s="54">
        <v>12</v>
      </c>
      <c r="U18" s="54">
        <v>0</v>
      </c>
      <c r="V18" s="54">
        <v>0</v>
      </c>
      <c r="W18" s="120">
        <v>2</v>
      </c>
      <c r="X18" s="120">
        <v>1</v>
      </c>
      <c r="Y18" s="120">
        <v>1</v>
      </c>
      <c r="Z18" s="120">
        <v>1</v>
      </c>
      <c r="AA18" s="120">
        <v>2</v>
      </c>
      <c r="AB18" s="120">
        <v>1</v>
      </c>
      <c r="AC18" s="120">
        <v>12</v>
      </c>
      <c r="AD18" s="120">
        <v>12</v>
      </c>
      <c r="AE18" s="120">
        <v>1</v>
      </c>
      <c r="AF18" s="120">
        <v>1</v>
      </c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</row>
    <row r="19" spans="1:50" s="3" customFormat="1" ht="34.5" customHeight="1">
      <c r="A19" s="155"/>
      <c r="B19" s="158"/>
      <c r="C19" s="53">
        <v>77</v>
      </c>
      <c r="D19" s="53" t="s">
        <v>135</v>
      </c>
      <c r="E19" s="52" t="s">
        <v>81</v>
      </c>
      <c r="F19" s="53" t="s">
        <v>3</v>
      </c>
      <c r="G19" s="120"/>
      <c r="H19" s="120"/>
      <c r="I19" s="120"/>
      <c r="J19" s="120"/>
      <c r="K19" s="54">
        <v>0</v>
      </c>
      <c r="L19" s="54">
        <v>1</v>
      </c>
      <c r="M19" s="54">
        <v>0</v>
      </c>
      <c r="N19" s="54">
        <v>1</v>
      </c>
      <c r="O19" s="54">
        <v>0</v>
      </c>
      <c r="P19" s="54">
        <v>4</v>
      </c>
      <c r="Q19" s="54">
        <v>0</v>
      </c>
      <c r="R19" s="54">
        <v>5</v>
      </c>
      <c r="S19" s="54">
        <v>0</v>
      </c>
      <c r="T19" s="54">
        <v>12</v>
      </c>
      <c r="U19" s="54">
        <v>0</v>
      </c>
      <c r="V19" s="54">
        <v>0</v>
      </c>
      <c r="W19" s="120">
        <v>0</v>
      </c>
      <c r="X19" s="120">
        <v>1</v>
      </c>
      <c r="Y19" s="120">
        <v>0</v>
      </c>
      <c r="Z19" s="120">
        <v>1</v>
      </c>
      <c r="AA19" s="120">
        <v>0</v>
      </c>
      <c r="AB19" s="120">
        <v>1</v>
      </c>
      <c r="AC19" s="120">
        <v>0</v>
      </c>
      <c r="AD19" s="120">
        <v>12</v>
      </c>
      <c r="AE19" s="120">
        <v>0</v>
      </c>
      <c r="AF19" s="120">
        <v>0</v>
      </c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</row>
    <row r="20" spans="1:50" s="3" customFormat="1" ht="34.5" customHeight="1">
      <c r="A20" s="53">
        <v>72</v>
      </c>
      <c r="B20" s="67" t="s">
        <v>82</v>
      </c>
      <c r="C20" s="53">
        <v>78</v>
      </c>
      <c r="D20" s="53" t="s">
        <v>135</v>
      </c>
      <c r="E20" s="52" t="s">
        <v>82</v>
      </c>
      <c r="F20" s="53" t="s">
        <v>3</v>
      </c>
      <c r="G20" s="120"/>
      <c r="H20" s="120"/>
      <c r="I20" s="120"/>
      <c r="J20" s="120"/>
      <c r="K20" s="54">
        <v>1</v>
      </c>
      <c r="L20" s="54">
        <v>1</v>
      </c>
      <c r="M20" s="54">
        <v>2</v>
      </c>
      <c r="N20" s="54">
        <v>1</v>
      </c>
      <c r="O20" s="54">
        <v>4</v>
      </c>
      <c r="P20" s="54">
        <v>4</v>
      </c>
      <c r="Q20" s="54">
        <v>6</v>
      </c>
      <c r="R20" s="54">
        <v>5</v>
      </c>
      <c r="S20" s="54">
        <v>10</v>
      </c>
      <c r="T20" s="54">
        <v>12</v>
      </c>
      <c r="U20" s="54">
        <v>0</v>
      </c>
      <c r="V20" s="54">
        <v>0</v>
      </c>
      <c r="W20" s="120">
        <v>1</v>
      </c>
      <c r="X20" s="120">
        <v>1</v>
      </c>
      <c r="Y20" s="120">
        <v>1</v>
      </c>
      <c r="Z20" s="120">
        <v>1</v>
      </c>
      <c r="AA20" s="120">
        <v>0</v>
      </c>
      <c r="AB20" s="120">
        <v>1</v>
      </c>
      <c r="AC20" s="120">
        <v>8</v>
      </c>
      <c r="AD20" s="120">
        <v>8</v>
      </c>
      <c r="AE20" s="120">
        <v>0</v>
      </c>
      <c r="AF20" s="120">
        <v>0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</row>
    <row r="21" spans="1:50" s="3" customFormat="1" ht="34.5" customHeight="1">
      <c r="A21" s="53">
        <v>73</v>
      </c>
      <c r="B21" s="67" t="s">
        <v>83</v>
      </c>
      <c r="C21" s="53">
        <v>79</v>
      </c>
      <c r="D21" s="53" t="s">
        <v>225</v>
      </c>
      <c r="E21" s="52" t="s">
        <v>83</v>
      </c>
      <c r="F21" s="53" t="s">
        <v>3</v>
      </c>
      <c r="G21" s="120"/>
      <c r="H21" s="120"/>
      <c r="I21" s="120"/>
      <c r="J21" s="120"/>
      <c r="K21" s="54">
        <v>1</v>
      </c>
      <c r="L21" s="54">
        <v>1</v>
      </c>
      <c r="M21" s="54">
        <v>1</v>
      </c>
      <c r="N21" s="54">
        <v>1</v>
      </c>
      <c r="O21" s="54">
        <v>4</v>
      </c>
      <c r="P21" s="54">
        <v>3</v>
      </c>
      <c r="Q21" s="54">
        <v>5</v>
      </c>
      <c r="R21" s="54">
        <v>5</v>
      </c>
      <c r="S21" s="54">
        <v>10</v>
      </c>
      <c r="T21" s="54">
        <v>12</v>
      </c>
      <c r="U21" s="54">
        <v>0</v>
      </c>
      <c r="V21" s="54">
        <v>0</v>
      </c>
      <c r="W21" s="120">
        <v>0</v>
      </c>
      <c r="X21" s="120">
        <v>0</v>
      </c>
      <c r="Y21" s="120">
        <v>1</v>
      </c>
      <c r="Z21" s="120">
        <v>0</v>
      </c>
      <c r="AA21" s="120">
        <v>3</v>
      </c>
      <c r="AB21" s="120">
        <v>1</v>
      </c>
      <c r="AC21" s="120">
        <v>10</v>
      </c>
      <c r="AD21" s="120">
        <v>10</v>
      </c>
      <c r="AE21" s="120">
        <v>1</v>
      </c>
      <c r="AF21" s="120">
        <v>1</v>
      </c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</row>
    <row r="22" spans="1:50" s="1" customFormat="1" ht="34.5" customHeight="1">
      <c r="A22" s="61"/>
      <c r="B22" s="70"/>
      <c r="C22" s="61"/>
      <c r="D22" s="61"/>
      <c r="E22" s="52" t="s">
        <v>127</v>
      </c>
      <c r="F22" s="61"/>
      <c r="G22" s="121"/>
      <c r="H22" s="121"/>
      <c r="I22" s="121"/>
      <c r="J22" s="121"/>
      <c r="K22" s="119">
        <f t="shared" ref="K22:AF22" si="3">SUM(K18:K21)</f>
        <v>3</v>
      </c>
      <c r="L22" s="119">
        <f t="shared" si="3"/>
        <v>4</v>
      </c>
      <c r="M22" s="119">
        <f t="shared" si="3"/>
        <v>5</v>
      </c>
      <c r="N22" s="119">
        <f t="shared" si="3"/>
        <v>4</v>
      </c>
      <c r="O22" s="119">
        <f t="shared" si="3"/>
        <v>12</v>
      </c>
      <c r="P22" s="119">
        <f t="shared" si="3"/>
        <v>15</v>
      </c>
      <c r="Q22" s="119">
        <f t="shared" si="3"/>
        <v>17</v>
      </c>
      <c r="R22" s="119">
        <f t="shared" si="3"/>
        <v>20</v>
      </c>
      <c r="S22" s="119">
        <f t="shared" si="3"/>
        <v>30</v>
      </c>
      <c r="T22" s="119">
        <f t="shared" si="3"/>
        <v>48</v>
      </c>
      <c r="U22" s="119">
        <f t="shared" si="3"/>
        <v>0</v>
      </c>
      <c r="V22" s="119">
        <f t="shared" si="3"/>
        <v>0</v>
      </c>
      <c r="W22" s="121">
        <f t="shared" si="3"/>
        <v>3</v>
      </c>
      <c r="X22" s="121">
        <f t="shared" si="3"/>
        <v>3</v>
      </c>
      <c r="Y22" s="121">
        <f t="shared" si="3"/>
        <v>3</v>
      </c>
      <c r="Z22" s="121">
        <f t="shared" si="3"/>
        <v>3</v>
      </c>
      <c r="AA22" s="121">
        <f t="shared" si="3"/>
        <v>5</v>
      </c>
      <c r="AB22" s="121">
        <f t="shared" si="3"/>
        <v>4</v>
      </c>
      <c r="AC22" s="121">
        <f t="shared" si="3"/>
        <v>30</v>
      </c>
      <c r="AD22" s="121">
        <f t="shared" si="3"/>
        <v>42</v>
      </c>
      <c r="AE22" s="121">
        <f t="shared" si="3"/>
        <v>2</v>
      </c>
      <c r="AF22" s="121">
        <f t="shared" si="3"/>
        <v>2</v>
      </c>
      <c r="AG22" s="121">
        <f t="shared" ref="AG22:AX22" si="4">SUM(AG18:AG21)</f>
        <v>0</v>
      </c>
      <c r="AH22" s="121">
        <f t="shared" si="4"/>
        <v>0</v>
      </c>
      <c r="AI22" s="121">
        <f t="shared" si="4"/>
        <v>0</v>
      </c>
      <c r="AJ22" s="121">
        <f t="shared" si="4"/>
        <v>0</v>
      </c>
      <c r="AK22" s="121">
        <f t="shared" si="4"/>
        <v>0</v>
      </c>
      <c r="AL22" s="121">
        <f t="shared" si="4"/>
        <v>0</v>
      </c>
      <c r="AM22" s="121">
        <f t="shared" si="4"/>
        <v>0</v>
      </c>
      <c r="AN22" s="121">
        <f t="shared" si="4"/>
        <v>0</v>
      </c>
      <c r="AO22" s="121">
        <f t="shared" si="4"/>
        <v>0</v>
      </c>
      <c r="AP22" s="121">
        <f t="shared" si="4"/>
        <v>0</v>
      </c>
      <c r="AQ22" s="121">
        <f t="shared" si="4"/>
        <v>0</v>
      </c>
      <c r="AR22" s="121">
        <f t="shared" si="4"/>
        <v>0</v>
      </c>
      <c r="AS22" s="121">
        <f t="shared" si="4"/>
        <v>0</v>
      </c>
      <c r="AT22" s="121">
        <f t="shared" si="4"/>
        <v>0</v>
      </c>
      <c r="AU22" s="121">
        <f t="shared" si="4"/>
        <v>0</v>
      </c>
      <c r="AV22" s="121">
        <f t="shared" si="4"/>
        <v>0</v>
      </c>
      <c r="AW22" s="121">
        <f t="shared" si="4"/>
        <v>0</v>
      </c>
      <c r="AX22" s="121">
        <f t="shared" si="4"/>
        <v>0</v>
      </c>
    </row>
    <row r="23" spans="1:50" s="1" customFormat="1" ht="34.5" customHeight="1">
      <c r="A23" s="61"/>
      <c r="B23" s="52" t="s">
        <v>133</v>
      </c>
      <c r="C23" s="61"/>
      <c r="D23" s="61"/>
      <c r="E23" s="52"/>
      <c r="F23" s="61"/>
      <c r="G23" s="121">
        <v>1</v>
      </c>
      <c r="H23" s="121">
        <f t="shared" ref="H23:J23" si="5">H22+H17+H8+H9+H10+H11</f>
        <v>1</v>
      </c>
      <c r="I23" s="121">
        <f t="shared" si="5"/>
        <v>2</v>
      </c>
      <c r="J23" s="121">
        <f t="shared" si="5"/>
        <v>2</v>
      </c>
      <c r="K23" s="121">
        <f>K22+K17</f>
        <v>13</v>
      </c>
      <c r="L23" s="121">
        <f>L22+L17</f>
        <v>8</v>
      </c>
      <c r="M23" s="121">
        <f t="shared" ref="M23:AF23" si="6">M22+M17</f>
        <v>20</v>
      </c>
      <c r="N23" s="121">
        <f t="shared" si="6"/>
        <v>11</v>
      </c>
      <c r="O23" s="121">
        <f t="shared" si="6"/>
        <v>68</v>
      </c>
      <c r="P23" s="121">
        <f t="shared" si="6"/>
        <v>33</v>
      </c>
      <c r="Q23" s="121">
        <f t="shared" si="6"/>
        <v>47</v>
      </c>
      <c r="R23" s="121">
        <f t="shared" si="6"/>
        <v>41</v>
      </c>
      <c r="S23" s="121">
        <f t="shared" si="6"/>
        <v>113</v>
      </c>
      <c r="T23" s="121">
        <f t="shared" si="6"/>
        <v>94</v>
      </c>
      <c r="U23" s="121">
        <f t="shared" si="6"/>
        <v>1</v>
      </c>
      <c r="V23" s="121">
        <f t="shared" si="6"/>
        <v>1</v>
      </c>
      <c r="W23" s="121">
        <f t="shared" si="6"/>
        <v>10</v>
      </c>
      <c r="X23" s="121">
        <f t="shared" si="6"/>
        <v>10</v>
      </c>
      <c r="Y23" s="121">
        <f t="shared" si="6"/>
        <v>10</v>
      </c>
      <c r="Z23" s="121">
        <f t="shared" si="6"/>
        <v>10</v>
      </c>
      <c r="AA23" s="121">
        <f t="shared" si="6"/>
        <v>14</v>
      </c>
      <c r="AB23" s="121">
        <f t="shared" si="6"/>
        <v>14</v>
      </c>
      <c r="AC23" s="121">
        <f t="shared" si="6"/>
        <v>106</v>
      </c>
      <c r="AD23" s="121">
        <f t="shared" si="6"/>
        <v>106</v>
      </c>
      <c r="AE23" s="121">
        <f t="shared" si="6"/>
        <v>9</v>
      </c>
      <c r="AF23" s="121">
        <f t="shared" si="6"/>
        <v>9</v>
      </c>
      <c r="AG23" s="121">
        <f t="shared" ref="AG23:AX23" si="7">AG17+AG22</f>
        <v>1</v>
      </c>
      <c r="AH23" s="121">
        <f t="shared" si="7"/>
        <v>0</v>
      </c>
      <c r="AI23" s="121">
        <f t="shared" si="7"/>
        <v>4</v>
      </c>
      <c r="AJ23" s="121">
        <f t="shared" si="7"/>
        <v>0</v>
      </c>
      <c r="AK23" s="121">
        <f t="shared" si="7"/>
        <v>1</v>
      </c>
      <c r="AL23" s="121">
        <f t="shared" si="7"/>
        <v>0</v>
      </c>
      <c r="AM23" s="121">
        <f t="shared" si="7"/>
        <v>3</v>
      </c>
      <c r="AN23" s="121">
        <f t="shared" si="7"/>
        <v>0</v>
      </c>
      <c r="AO23" s="121">
        <f t="shared" si="7"/>
        <v>1</v>
      </c>
      <c r="AP23" s="121">
        <f t="shared" si="7"/>
        <v>0</v>
      </c>
      <c r="AQ23" s="121">
        <f t="shared" si="7"/>
        <v>3</v>
      </c>
      <c r="AR23" s="121">
        <f t="shared" si="7"/>
        <v>0</v>
      </c>
      <c r="AS23" s="121">
        <f t="shared" si="7"/>
        <v>4</v>
      </c>
      <c r="AT23" s="121">
        <f t="shared" si="7"/>
        <v>0</v>
      </c>
      <c r="AU23" s="121">
        <f t="shared" si="7"/>
        <v>1</v>
      </c>
      <c r="AV23" s="121">
        <f t="shared" si="7"/>
        <v>0</v>
      </c>
      <c r="AW23" s="121">
        <f t="shared" si="7"/>
        <v>1</v>
      </c>
      <c r="AX23" s="121">
        <f t="shared" si="7"/>
        <v>0</v>
      </c>
    </row>
    <row r="24" spans="1:50" ht="35.1" customHeight="1"/>
    <row r="25" spans="1:50" ht="35.1" customHeight="1"/>
    <row r="26" spans="1:50" ht="35.1" customHeight="1"/>
    <row r="27" spans="1:50" ht="35.1" customHeight="1"/>
    <row r="28" spans="1:50" ht="35.1" customHeight="1"/>
    <row r="29" spans="1:50" ht="35.1" customHeight="1"/>
    <row r="30" spans="1:50" ht="35.1" customHeight="1"/>
  </sheetData>
  <mergeCells count="73">
    <mergeCell ref="AE3:AF3"/>
    <mergeCell ref="G2:N2"/>
    <mergeCell ref="O2:T2"/>
    <mergeCell ref="U2:Z2"/>
    <mergeCell ref="AA2:AF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2:A4"/>
    <mergeCell ref="F2:F4"/>
    <mergeCell ref="B2:B4"/>
    <mergeCell ref="C2:C4"/>
    <mergeCell ref="B18:B19"/>
    <mergeCell ref="A18:A19"/>
    <mergeCell ref="D2:D4"/>
    <mergeCell ref="E2:E4"/>
    <mergeCell ref="AG2:AX2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G12:AG13"/>
    <mergeCell ref="AH12:AH13"/>
    <mergeCell ref="AI12:AI13"/>
    <mergeCell ref="AJ12:AJ13"/>
    <mergeCell ref="AK12:AK13"/>
    <mergeCell ref="AL12:AL13"/>
    <mergeCell ref="AM12:AM13"/>
    <mergeCell ref="AN12:AN13"/>
    <mergeCell ref="AO12:AO13"/>
    <mergeCell ref="AP12:AP13"/>
    <mergeCell ref="AQ12:AQ13"/>
    <mergeCell ref="AR12:AR13"/>
    <mergeCell ref="AS12:AS13"/>
    <mergeCell ref="AT12:AT13"/>
    <mergeCell ref="AU12:AU13"/>
    <mergeCell ref="AV12:AV13"/>
    <mergeCell ref="AW12:AW13"/>
    <mergeCell ref="AQ14:AQ15"/>
    <mergeCell ref="AR14:AR15"/>
    <mergeCell ref="AS14:AS15"/>
    <mergeCell ref="AT14:AT15"/>
    <mergeCell ref="AU14:AU15"/>
    <mergeCell ref="A1:AF1"/>
    <mergeCell ref="AG1:AX1"/>
    <mergeCell ref="AV14:AV15"/>
    <mergeCell ref="AW14:AW15"/>
    <mergeCell ref="AX14:AX15"/>
    <mergeCell ref="AX12:AX13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</mergeCells>
  <printOptions horizontalCentered="1"/>
  <pageMargins left="0.86614173228346458" right="0.11811023622047245" top="0.38" bottom="0.26" header="0.31496062992125984" footer="0.17"/>
  <pageSetup paperSize="9" scale="73" fitToHeight="0" orientation="landscape" r:id="rId1"/>
  <colBreaks count="1" manualBreakCount="1">
    <brk id="32" max="2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F23"/>
  <sheetViews>
    <sheetView topLeftCell="A10" zoomScaleSheetLayoutView="86" workbookViewId="0">
      <selection activeCell="G6" sqref="G6:X7"/>
    </sheetView>
  </sheetViews>
  <sheetFormatPr defaultRowHeight="15"/>
  <cols>
    <col min="1" max="1" width="5.42578125" style="6" customWidth="1"/>
    <col min="2" max="2" width="14.85546875" style="7" customWidth="1"/>
    <col min="3" max="4" width="5" style="32" customWidth="1"/>
    <col min="5" max="5" width="17.85546875" style="33" customWidth="1"/>
    <col min="6" max="6" width="5.42578125" style="42" bestFit="1" customWidth="1"/>
    <col min="7" max="32" width="4.28515625" style="42" customWidth="1"/>
    <col min="33" max="34" width="9.140625" style="6"/>
    <col min="35" max="35" width="14" style="6" customWidth="1"/>
    <col min="36" max="16384" width="9.140625" style="6"/>
  </cols>
  <sheetData>
    <row r="1" spans="1:32" ht="33.75" customHeight="1">
      <c r="A1" s="22" t="s">
        <v>201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3" customFormat="1" ht="32.25" customHeight="1">
      <c r="A2" s="177" t="s">
        <v>0</v>
      </c>
      <c r="B2" s="177" t="s">
        <v>208</v>
      </c>
      <c r="C2" s="177" t="s">
        <v>179</v>
      </c>
      <c r="D2" s="165" t="s">
        <v>210</v>
      </c>
      <c r="E2" s="174" t="s">
        <v>209</v>
      </c>
      <c r="F2" s="174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3" customFormat="1" ht="31.5" customHeight="1">
      <c r="A3" s="178"/>
      <c r="B3" s="178"/>
      <c r="C3" s="178"/>
      <c r="D3" s="166"/>
      <c r="E3" s="175"/>
      <c r="F3" s="175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3" customFormat="1">
      <c r="A4" s="179"/>
      <c r="B4" s="179"/>
      <c r="C4" s="179"/>
      <c r="D4" s="167"/>
      <c r="E4" s="176"/>
      <c r="F4" s="17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3" customFormat="1">
      <c r="A5" s="61">
        <v>1</v>
      </c>
      <c r="B5" s="61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49">
        <v>8</v>
      </c>
      <c r="I5" s="61">
        <v>9</v>
      </c>
      <c r="J5" s="61">
        <v>10</v>
      </c>
      <c r="K5" s="61">
        <v>11</v>
      </c>
      <c r="L5" s="61">
        <v>12</v>
      </c>
      <c r="M5" s="49">
        <v>13</v>
      </c>
      <c r="N5" s="61">
        <v>14</v>
      </c>
      <c r="O5" s="49">
        <v>15</v>
      </c>
      <c r="P5" s="49">
        <v>16</v>
      </c>
      <c r="Q5" s="49">
        <v>17</v>
      </c>
      <c r="R5" s="49">
        <v>18</v>
      </c>
      <c r="S5" s="49">
        <v>19</v>
      </c>
      <c r="T5" s="49">
        <v>20</v>
      </c>
      <c r="U5" s="49">
        <v>21</v>
      </c>
      <c r="V5" s="49">
        <v>22</v>
      </c>
      <c r="W5" s="49">
        <v>23</v>
      </c>
      <c r="X5" s="49">
        <v>24</v>
      </c>
      <c r="Y5" s="49">
        <v>25</v>
      </c>
      <c r="Z5" s="49">
        <v>26</v>
      </c>
      <c r="AA5" s="61">
        <v>27</v>
      </c>
      <c r="AB5" s="61">
        <v>28</v>
      </c>
      <c r="AC5" s="49">
        <v>29</v>
      </c>
      <c r="AD5" s="61">
        <v>30</v>
      </c>
      <c r="AE5" s="61">
        <v>31</v>
      </c>
      <c r="AF5" s="61">
        <v>32</v>
      </c>
    </row>
    <row r="6" spans="1:32" s="3" customFormat="1" ht="36" customHeight="1">
      <c r="A6" s="53"/>
      <c r="B6" s="67"/>
      <c r="C6" s="53"/>
      <c r="D6" s="53"/>
      <c r="E6" s="52" t="s">
        <v>130</v>
      </c>
      <c r="F6" s="53"/>
      <c r="G6" s="54">
        <v>1</v>
      </c>
      <c r="H6" s="68">
        <v>1</v>
      </c>
      <c r="I6" s="54">
        <v>2</v>
      </c>
      <c r="J6" s="53">
        <v>2</v>
      </c>
      <c r="K6" s="53">
        <v>2</v>
      </c>
      <c r="L6" s="53">
        <v>1</v>
      </c>
      <c r="M6" s="53">
        <v>2</v>
      </c>
      <c r="N6" s="53">
        <v>2</v>
      </c>
      <c r="O6" s="54">
        <v>9</v>
      </c>
      <c r="P6" s="54">
        <v>5</v>
      </c>
      <c r="Q6" s="54">
        <v>7</v>
      </c>
      <c r="R6" s="54">
        <v>4</v>
      </c>
      <c r="S6" s="54">
        <v>10</v>
      </c>
      <c r="T6" s="54">
        <v>12</v>
      </c>
      <c r="U6" s="54">
        <v>1</v>
      </c>
      <c r="V6" s="54">
        <v>1</v>
      </c>
      <c r="W6" s="54">
        <v>0</v>
      </c>
      <c r="X6" s="54">
        <v>3</v>
      </c>
      <c r="Y6" s="54">
        <v>3</v>
      </c>
      <c r="Z6" s="54">
        <v>2</v>
      </c>
      <c r="AA6" s="53">
        <v>1</v>
      </c>
      <c r="AB6" s="53">
        <v>3</v>
      </c>
      <c r="AC6" s="53">
        <v>5</v>
      </c>
      <c r="AD6" s="53">
        <v>5</v>
      </c>
      <c r="AE6" s="53">
        <v>2</v>
      </c>
      <c r="AF6" s="53">
        <v>2</v>
      </c>
    </row>
    <row r="7" spans="1:32" s="3" customFormat="1" ht="36" customHeight="1">
      <c r="A7" s="53"/>
      <c r="B7" s="67"/>
      <c r="C7" s="53"/>
      <c r="D7" s="54"/>
      <c r="E7" s="69" t="s">
        <v>218</v>
      </c>
      <c r="F7" s="54"/>
      <c r="G7" s="54"/>
      <c r="H7" s="68"/>
      <c r="I7" s="54"/>
      <c r="J7" s="68"/>
      <c r="K7" s="54"/>
      <c r="L7" s="54"/>
      <c r="M7" s="54"/>
      <c r="N7" s="54">
        <v>2</v>
      </c>
      <c r="O7" s="54"/>
      <c r="P7" s="54">
        <v>4</v>
      </c>
      <c r="Q7" s="54"/>
      <c r="R7" s="54">
        <v>2</v>
      </c>
      <c r="S7" s="54"/>
      <c r="T7" s="49">
        <v>4</v>
      </c>
      <c r="U7" s="54"/>
      <c r="V7" s="54"/>
      <c r="W7" s="54"/>
      <c r="X7" s="54"/>
      <c r="Y7" s="54"/>
      <c r="Z7" s="54"/>
      <c r="AA7" s="54"/>
      <c r="AB7" s="54"/>
      <c r="AC7" s="54"/>
      <c r="AD7" s="54">
        <v>2</v>
      </c>
      <c r="AE7" s="54"/>
      <c r="AF7" s="54"/>
    </row>
    <row r="8" spans="1:32" s="3" customFormat="1" ht="36" customHeight="1">
      <c r="A8" s="53"/>
      <c r="B8" s="67"/>
      <c r="C8" s="53"/>
      <c r="D8" s="54"/>
      <c r="E8" s="55" t="s">
        <v>263</v>
      </c>
      <c r="F8" s="54"/>
      <c r="G8" s="54">
        <f>SUM(G6:G7)</f>
        <v>1</v>
      </c>
      <c r="H8" s="54">
        <f t="shared" ref="H8:AF8" si="0">SUM(H6:H7)</f>
        <v>1</v>
      </c>
      <c r="I8" s="54">
        <f t="shared" si="0"/>
        <v>2</v>
      </c>
      <c r="J8" s="54">
        <f t="shared" si="0"/>
        <v>2</v>
      </c>
      <c r="K8" s="54">
        <f t="shared" si="0"/>
        <v>2</v>
      </c>
      <c r="L8" s="54">
        <f t="shared" si="0"/>
        <v>1</v>
      </c>
      <c r="M8" s="54">
        <f t="shared" si="0"/>
        <v>2</v>
      </c>
      <c r="N8" s="54">
        <f t="shared" si="0"/>
        <v>4</v>
      </c>
      <c r="O8" s="54">
        <f t="shared" si="0"/>
        <v>9</v>
      </c>
      <c r="P8" s="54">
        <f t="shared" si="0"/>
        <v>9</v>
      </c>
      <c r="Q8" s="54">
        <f t="shared" si="0"/>
        <v>7</v>
      </c>
      <c r="R8" s="54">
        <f t="shared" si="0"/>
        <v>6</v>
      </c>
      <c r="S8" s="54">
        <f t="shared" si="0"/>
        <v>10</v>
      </c>
      <c r="T8" s="54">
        <f t="shared" si="0"/>
        <v>16</v>
      </c>
      <c r="U8" s="54">
        <f t="shared" si="0"/>
        <v>1</v>
      </c>
      <c r="V8" s="54">
        <f t="shared" si="0"/>
        <v>1</v>
      </c>
      <c r="W8" s="54">
        <f t="shared" si="0"/>
        <v>0</v>
      </c>
      <c r="X8" s="54">
        <f t="shared" si="0"/>
        <v>3</v>
      </c>
      <c r="Y8" s="54">
        <f t="shared" si="0"/>
        <v>3</v>
      </c>
      <c r="Z8" s="54">
        <f t="shared" si="0"/>
        <v>2</v>
      </c>
      <c r="AA8" s="54">
        <f t="shared" si="0"/>
        <v>1</v>
      </c>
      <c r="AB8" s="54">
        <f t="shared" si="0"/>
        <v>3</v>
      </c>
      <c r="AC8" s="54">
        <f t="shared" si="0"/>
        <v>5</v>
      </c>
      <c r="AD8" s="54">
        <f t="shared" si="0"/>
        <v>7</v>
      </c>
      <c r="AE8" s="54">
        <f t="shared" si="0"/>
        <v>2</v>
      </c>
      <c r="AF8" s="54">
        <f t="shared" si="0"/>
        <v>2</v>
      </c>
    </row>
    <row r="9" spans="1:32" s="3" customFormat="1" ht="36" customHeight="1">
      <c r="A9" s="53">
        <v>58</v>
      </c>
      <c r="B9" s="67" t="s">
        <v>61</v>
      </c>
      <c r="C9" s="53">
        <v>65</v>
      </c>
      <c r="D9" s="53" t="s">
        <v>225</v>
      </c>
      <c r="E9" s="52" t="s">
        <v>62</v>
      </c>
      <c r="F9" s="53" t="s">
        <v>3</v>
      </c>
      <c r="G9" s="53"/>
      <c r="H9" s="53"/>
      <c r="I9" s="53"/>
      <c r="J9" s="53"/>
      <c r="K9" s="53">
        <v>1</v>
      </c>
      <c r="L9" s="53">
        <v>1</v>
      </c>
      <c r="M9" s="53">
        <v>1</v>
      </c>
      <c r="N9" s="53">
        <v>1</v>
      </c>
      <c r="O9" s="54">
        <v>4</v>
      </c>
      <c r="P9" s="54">
        <v>3</v>
      </c>
      <c r="Q9" s="54">
        <v>5</v>
      </c>
      <c r="R9" s="54">
        <v>5</v>
      </c>
      <c r="S9" s="54">
        <v>8</v>
      </c>
      <c r="T9" s="54">
        <v>8</v>
      </c>
      <c r="U9" s="54">
        <v>0</v>
      </c>
      <c r="V9" s="54"/>
      <c r="W9" s="54">
        <v>1</v>
      </c>
      <c r="X9" s="54">
        <v>1</v>
      </c>
      <c r="Y9" s="54">
        <v>0</v>
      </c>
      <c r="Z9" s="54">
        <v>1</v>
      </c>
      <c r="AA9" s="53">
        <v>1</v>
      </c>
      <c r="AB9" s="53">
        <v>1</v>
      </c>
      <c r="AC9" s="53">
        <v>9</v>
      </c>
      <c r="AD9" s="53">
        <v>8</v>
      </c>
      <c r="AE9" s="53">
        <v>1</v>
      </c>
      <c r="AF9" s="53">
        <v>1</v>
      </c>
    </row>
    <row r="10" spans="1:32" s="3" customFormat="1" ht="36" customHeight="1">
      <c r="A10" s="53">
        <v>61</v>
      </c>
      <c r="B10" s="67" t="s">
        <v>67</v>
      </c>
      <c r="C10" s="53">
        <v>68</v>
      </c>
      <c r="D10" s="53" t="s">
        <v>225</v>
      </c>
      <c r="E10" s="52" t="s">
        <v>67</v>
      </c>
      <c r="F10" s="53" t="s">
        <v>3</v>
      </c>
      <c r="G10" s="53"/>
      <c r="H10" s="53"/>
      <c r="I10" s="53"/>
      <c r="J10" s="53"/>
      <c r="K10" s="53">
        <v>1</v>
      </c>
      <c r="L10" s="53">
        <v>1</v>
      </c>
      <c r="M10" s="53">
        <v>1</v>
      </c>
      <c r="N10" s="53">
        <v>1</v>
      </c>
      <c r="O10" s="54">
        <v>3</v>
      </c>
      <c r="P10" s="54">
        <v>3</v>
      </c>
      <c r="Q10" s="54">
        <v>4</v>
      </c>
      <c r="R10" s="54">
        <v>5</v>
      </c>
      <c r="S10" s="54">
        <v>8</v>
      </c>
      <c r="T10" s="54">
        <v>8</v>
      </c>
      <c r="U10" s="54">
        <v>0</v>
      </c>
      <c r="V10" s="54"/>
      <c r="W10" s="54">
        <v>2</v>
      </c>
      <c r="X10" s="54">
        <v>1</v>
      </c>
      <c r="Y10" s="54">
        <v>1</v>
      </c>
      <c r="Z10" s="54">
        <v>1</v>
      </c>
      <c r="AA10" s="53">
        <v>2</v>
      </c>
      <c r="AB10" s="53">
        <v>1</v>
      </c>
      <c r="AC10" s="53">
        <v>6</v>
      </c>
      <c r="AD10" s="53">
        <v>6</v>
      </c>
      <c r="AE10" s="53">
        <v>1</v>
      </c>
      <c r="AF10" s="53">
        <v>1</v>
      </c>
    </row>
    <row r="11" spans="1:32" s="3" customFormat="1" ht="36" customHeight="1">
      <c r="A11" s="53">
        <v>63</v>
      </c>
      <c r="B11" s="67" t="s">
        <v>69</v>
      </c>
      <c r="C11" s="53">
        <v>70</v>
      </c>
      <c r="D11" s="53" t="s">
        <v>135</v>
      </c>
      <c r="E11" s="52" t="s">
        <v>70</v>
      </c>
      <c r="F11" s="53" t="s">
        <v>3</v>
      </c>
      <c r="G11" s="53"/>
      <c r="H11" s="53"/>
      <c r="I11" s="53"/>
      <c r="J11" s="53"/>
      <c r="K11" s="53">
        <v>1</v>
      </c>
      <c r="L11" s="53">
        <v>1</v>
      </c>
      <c r="M11" s="53">
        <v>2</v>
      </c>
      <c r="N11" s="53">
        <v>1</v>
      </c>
      <c r="O11" s="54">
        <v>4</v>
      </c>
      <c r="P11" s="54">
        <v>4</v>
      </c>
      <c r="Q11" s="54">
        <v>6</v>
      </c>
      <c r="R11" s="54">
        <v>5</v>
      </c>
      <c r="S11" s="54">
        <v>10</v>
      </c>
      <c r="T11" s="54">
        <v>9</v>
      </c>
      <c r="U11" s="54">
        <v>0</v>
      </c>
      <c r="V11" s="54"/>
      <c r="W11" s="54">
        <v>2</v>
      </c>
      <c r="X11" s="54">
        <v>1</v>
      </c>
      <c r="Y11" s="54">
        <v>1</v>
      </c>
      <c r="Z11" s="54">
        <v>1</v>
      </c>
      <c r="AA11" s="53">
        <v>2</v>
      </c>
      <c r="AB11" s="53">
        <v>1</v>
      </c>
      <c r="AC11" s="53">
        <v>9</v>
      </c>
      <c r="AD11" s="53">
        <v>8</v>
      </c>
      <c r="AE11" s="53">
        <v>1</v>
      </c>
      <c r="AF11" s="53">
        <v>1</v>
      </c>
    </row>
    <row r="12" spans="1:32" s="3" customFormat="1" ht="36" customHeight="1">
      <c r="A12" s="53">
        <v>64</v>
      </c>
      <c r="B12" s="67" t="s">
        <v>71</v>
      </c>
      <c r="C12" s="53">
        <v>71</v>
      </c>
      <c r="D12" s="53" t="s">
        <v>135</v>
      </c>
      <c r="E12" s="52" t="s">
        <v>72</v>
      </c>
      <c r="F12" s="53" t="s">
        <v>3</v>
      </c>
      <c r="G12" s="53"/>
      <c r="H12" s="53"/>
      <c r="I12" s="53"/>
      <c r="J12" s="53"/>
      <c r="K12" s="53">
        <v>1</v>
      </c>
      <c r="L12" s="53">
        <v>1</v>
      </c>
      <c r="M12" s="53">
        <v>1</v>
      </c>
      <c r="N12" s="53">
        <v>1</v>
      </c>
      <c r="O12" s="54">
        <v>4</v>
      </c>
      <c r="P12" s="54">
        <v>4</v>
      </c>
      <c r="Q12" s="54">
        <v>5</v>
      </c>
      <c r="R12" s="54">
        <v>5</v>
      </c>
      <c r="S12" s="54">
        <v>9</v>
      </c>
      <c r="T12" s="54">
        <v>8</v>
      </c>
      <c r="U12" s="54">
        <v>0</v>
      </c>
      <c r="V12" s="54"/>
      <c r="W12" s="54">
        <v>2</v>
      </c>
      <c r="X12" s="54">
        <v>1</v>
      </c>
      <c r="Y12" s="54">
        <v>1</v>
      </c>
      <c r="Z12" s="54">
        <v>1</v>
      </c>
      <c r="AA12" s="53">
        <v>2</v>
      </c>
      <c r="AB12" s="53">
        <v>2</v>
      </c>
      <c r="AC12" s="53">
        <v>8</v>
      </c>
      <c r="AD12" s="53">
        <v>8</v>
      </c>
      <c r="AE12" s="53">
        <v>1</v>
      </c>
      <c r="AF12" s="53">
        <v>1</v>
      </c>
    </row>
    <row r="13" spans="1:32" s="3" customFormat="1" ht="36" customHeight="1">
      <c r="A13" s="53">
        <v>65</v>
      </c>
      <c r="B13" s="67" t="s">
        <v>73</v>
      </c>
      <c r="C13" s="53">
        <v>72</v>
      </c>
      <c r="D13" s="53" t="s">
        <v>225</v>
      </c>
      <c r="E13" s="52" t="s">
        <v>73</v>
      </c>
      <c r="F13" s="53" t="s">
        <v>3</v>
      </c>
      <c r="G13" s="53"/>
      <c r="H13" s="53"/>
      <c r="I13" s="53"/>
      <c r="J13" s="53"/>
      <c r="K13" s="53">
        <v>1</v>
      </c>
      <c r="L13" s="53">
        <v>1</v>
      </c>
      <c r="M13" s="53">
        <v>1</v>
      </c>
      <c r="N13" s="53">
        <v>1</v>
      </c>
      <c r="O13" s="54">
        <v>3</v>
      </c>
      <c r="P13" s="54">
        <v>3</v>
      </c>
      <c r="Q13" s="54">
        <v>4</v>
      </c>
      <c r="R13" s="54">
        <v>5</v>
      </c>
      <c r="S13" s="54">
        <v>8</v>
      </c>
      <c r="T13" s="54">
        <v>8</v>
      </c>
      <c r="U13" s="54">
        <v>0</v>
      </c>
      <c r="V13" s="54"/>
      <c r="W13" s="54">
        <v>1</v>
      </c>
      <c r="X13" s="54">
        <v>1</v>
      </c>
      <c r="Y13" s="54">
        <v>1</v>
      </c>
      <c r="Z13" s="54">
        <v>1</v>
      </c>
      <c r="AA13" s="53">
        <v>1</v>
      </c>
      <c r="AB13" s="53">
        <v>1</v>
      </c>
      <c r="AC13" s="53">
        <v>7</v>
      </c>
      <c r="AD13" s="53">
        <v>7</v>
      </c>
      <c r="AE13" s="53">
        <v>1</v>
      </c>
      <c r="AF13" s="53">
        <v>1</v>
      </c>
    </row>
    <row r="14" spans="1:32" s="3" customFormat="1" ht="36" customHeight="1">
      <c r="A14" s="53"/>
      <c r="B14" s="67"/>
      <c r="C14" s="53"/>
      <c r="D14" s="53"/>
      <c r="E14" s="52" t="s">
        <v>124</v>
      </c>
      <c r="F14" s="53"/>
      <c r="G14" s="53"/>
      <c r="H14" s="53"/>
      <c r="I14" s="53"/>
      <c r="J14" s="53"/>
      <c r="K14" s="61">
        <f>SUM(K8:K13)</f>
        <v>7</v>
      </c>
      <c r="L14" s="61">
        <f>SUM(L8:L13)</f>
        <v>6</v>
      </c>
      <c r="M14" s="61">
        <f t="shared" ref="M14:AF14" si="1">SUM(M8:M13)</f>
        <v>8</v>
      </c>
      <c r="N14" s="61">
        <f t="shared" si="1"/>
        <v>9</v>
      </c>
      <c r="O14" s="61">
        <f t="shared" si="1"/>
        <v>27</v>
      </c>
      <c r="P14" s="61">
        <f t="shared" si="1"/>
        <v>26</v>
      </c>
      <c r="Q14" s="61">
        <f t="shared" si="1"/>
        <v>31</v>
      </c>
      <c r="R14" s="61">
        <f t="shared" si="1"/>
        <v>31</v>
      </c>
      <c r="S14" s="61">
        <f t="shared" si="1"/>
        <v>53</v>
      </c>
      <c r="T14" s="61">
        <f t="shared" si="1"/>
        <v>57</v>
      </c>
      <c r="U14" s="61">
        <f t="shared" si="1"/>
        <v>1</v>
      </c>
      <c r="V14" s="61">
        <f t="shared" si="1"/>
        <v>1</v>
      </c>
      <c r="W14" s="61">
        <f t="shared" si="1"/>
        <v>8</v>
      </c>
      <c r="X14" s="61">
        <f t="shared" si="1"/>
        <v>8</v>
      </c>
      <c r="Y14" s="61">
        <f t="shared" si="1"/>
        <v>7</v>
      </c>
      <c r="Z14" s="61">
        <f t="shared" si="1"/>
        <v>7</v>
      </c>
      <c r="AA14" s="61">
        <f t="shared" si="1"/>
        <v>9</v>
      </c>
      <c r="AB14" s="61">
        <f t="shared" si="1"/>
        <v>9</v>
      </c>
      <c r="AC14" s="61">
        <f t="shared" si="1"/>
        <v>44</v>
      </c>
      <c r="AD14" s="61">
        <f t="shared" si="1"/>
        <v>44</v>
      </c>
      <c r="AE14" s="61">
        <f t="shared" si="1"/>
        <v>7</v>
      </c>
      <c r="AF14" s="61">
        <f t="shared" si="1"/>
        <v>7</v>
      </c>
    </row>
    <row r="15" spans="1:32" s="3" customFormat="1" ht="36" customHeight="1">
      <c r="A15" s="53"/>
      <c r="B15" s="67"/>
      <c r="C15" s="53"/>
      <c r="D15" s="53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3"/>
      <c r="AB15" s="53"/>
      <c r="AC15" s="53"/>
      <c r="AD15" s="53"/>
      <c r="AE15" s="53"/>
      <c r="AF15" s="53"/>
    </row>
    <row r="16" spans="1:32" s="3" customFormat="1" ht="36" customHeight="1">
      <c r="A16" s="53">
        <v>59</v>
      </c>
      <c r="B16" s="67" t="s">
        <v>63</v>
      </c>
      <c r="C16" s="53">
        <v>66</v>
      </c>
      <c r="D16" s="53" t="s">
        <v>135</v>
      </c>
      <c r="E16" s="52" t="s">
        <v>64</v>
      </c>
      <c r="F16" s="53" t="s">
        <v>3</v>
      </c>
      <c r="G16" s="53"/>
      <c r="H16" s="53"/>
      <c r="I16" s="53"/>
      <c r="J16" s="53"/>
      <c r="K16" s="53">
        <v>1</v>
      </c>
      <c r="L16" s="53">
        <v>1</v>
      </c>
      <c r="M16" s="53">
        <v>2</v>
      </c>
      <c r="N16" s="53">
        <v>1</v>
      </c>
      <c r="O16" s="54">
        <v>4</v>
      </c>
      <c r="P16" s="54">
        <v>4</v>
      </c>
      <c r="Q16" s="54">
        <v>6</v>
      </c>
      <c r="R16" s="54">
        <v>5</v>
      </c>
      <c r="S16" s="54">
        <v>10</v>
      </c>
      <c r="T16" s="54">
        <v>11</v>
      </c>
      <c r="U16" s="54">
        <v>0</v>
      </c>
      <c r="V16" s="54"/>
      <c r="W16" s="54">
        <v>1</v>
      </c>
      <c r="X16" s="54">
        <v>1</v>
      </c>
      <c r="Y16" s="54">
        <v>1</v>
      </c>
      <c r="Z16" s="54">
        <v>1</v>
      </c>
      <c r="AA16" s="53">
        <v>3</v>
      </c>
      <c r="AB16" s="53">
        <v>3</v>
      </c>
      <c r="AC16" s="53">
        <v>9</v>
      </c>
      <c r="AD16" s="53">
        <v>9</v>
      </c>
      <c r="AE16" s="53">
        <v>1</v>
      </c>
      <c r="AF16" s="53">
        <v>1</v>
      </c>
    </row>
    <row r="17" spans="1:32" s="3" customFormat="1" ht="36" customHeight="1">
      <c r="A17" s="53">
        <v>60</v>
      </c>
      <c r="B17" s="67" t="s">
        <v>65</v>
      </c>
      <c r="C17" s="53">
        <v>67</v>
      </c>
      <c r="D17" s="53" t="s">
        <v>225</v>
      </c>
      <c r="E17" s="52" t="s">
        <v>66</v>
      </c>
      <c r="F17" s="53" t="s">
        <v>3</v>
      </c>
      <c r="G17" s="53"/>
      <c r="H17" s="53"/>
      <c r="I17" s="53"/>
      <c r="J17" s="53"/>
      <c r="K17" s="53">
        <v>1</v>
      </c>
      <c r="L17" s="53">
        <v>1</v>
      </c>
      <c r="M17" s="53">
        <v>1</v>
      </c>
      <c r="N17" s="53">
        <v>1</v>
      </c>
      <c r="O17" s="54">
        <v>4</v>
      </c>
      <c r="P17" s="54">
        <v>3</v>
      </c>
      <c r="Q17" s="54">
        <v>5</v>
      </c>
      <c r="R17" s="54">
        <v>5</v>
      </c>
      <c r="S17" s="54">
        <v>8</v>
      </c>
      <c r="T17" s="54">
        <v>10</v>
      </c>
      <c r="U17" s="54">
        <v>0</v>
      </c>
      <c r="V17" s="54"/>
      <c r="W17" s="54">
        <v>2</v>
      </c>
      <c r="X17" s="54">
        <v>2</v>
      </c>
      <c r="Y17" s="54">
        <v>1</v>
      </c>
      <c r="Z17" s="54">
        <v>1</v>
      </c>
      <c r="AA17" s="53">
        <v>3</v>
      </c>
      <c r="AB17" s="53">
        <v>3</v>
      </c>
      <c r="AC17" s="53">
        <v>10</v>
      </c>
      <c r="AD17" s="53">
        <v>10</v>
      </c>
      <c r="AE17" s="53">
        <v>0</v>
      </c>
      <c r="AF17" s="53">
        <v>0</v>
      </c>
    </row>
    <row r="18" spans="1:32" s="3" customFormat="1" ht="36" customHeight="1">
      <c r="A18" s="53">
        <v>62</v>
      </c>
      <c r="B18" s="67" t="s">
        <v>68</v>
      </c>
      <c r="C18" s="53">
        <v>69</v>
      </c>
      <c r="D18" s="53" t="s">
        <v>135</v>
      </c>
      <c r="E18" s="52" t="s">
        <v>68</v>
      </c>
      <c r="F18" s="53" t="s">
        <v>3</v>
      </c>
      <c r="G18" s="53"/>
      <c r="H18" s="53"/>
      <c r="I18" s="53"/>
      <c r="J18" s="53"/>
      <c r="K18" s="53">
        <v>1</v>
      </c>
      <c r="L18" s="53">
        <v>1</v>
      </c>
      <c r="M18" s="53">
        <v>2</v>
      </c>
      <c r="N18" s="53">
        <v>1</v>
      </c>
      <c r="O18" s="54">
        <v>5</v>
      </c>
      <c r="P18" s="54">
        <v>4</v>
      </c>
      <c r="Q18" s="54">
        <v>6</v>
      </c>
      <c r="R18" s="54">
        <v>5</v>
      </c>
      <c r="S18" s="54">
        <v>18</v>
      </c>
      <c r="T18" s="54">
        <v>11</v>
      </c>
      <c r="U18" s="54">
        <v>0</v>
      </c>
      <c r="V18" s="54"/>
      <c r="W18" s="54">
        <v>2</v>
      </c>
      <c r="X18" s="54">
        <v>2</v>
      </c>
      <c r="Y18" s="54">
        <v>0</v>
      </c>
      <c r="Z18" s="54"/>
      <c r="AA18" s="53">
        <v>3</v>
      </c>
      <c r="AB18" s="53">
        <v>3</v>
      </c>
      <c r="AC18" s="53">
        <v>14</v>
      </c>
      <c r="AD18" s="53">
        <v>14</v>
      </c>
      <c r="AE18" s="53">
        <v>1</v>
      </c>
      <c r="AF18" s="53">
        <v>1</v>
      </c>
    </row>
    <row r="19" spans="1:32" s="1" customFormat="1" ht="36" customHeight="1">
      <c r="A19" s="61"/>
      <c r="B19" s="70"/>
      <c r="C19" s="61"/>
      <c r="D19" s="61"/>
      <c r="E19" s="52" t="s">
        <v>125</v>
      </c>
      <c r="F19" s="61"/>
      <c r="G19" s="61"/>
      <c r="H19" s="61"/>
      <c r="I19" s="61"/>
      <c r="J19" s="61"/>
      <c r="K19" s="61">
        <f>SUM(K16:K18)</f>
        <v>3</v>
      </c>
      <c r="L19" s="61">
        <f t="shared" ref="L19" si="2">SUM(L16:L18)</f>
        <v>3</v>
      </c>
      <c r="M19" s="61">
        <f t="shared" ref="M19:AF19" si="3">SUM(M16:M18)</f>
        <v>5</v>
      </c>
      <c r="N19" s="61">
        <f t="shared" si="3"/>
        <v>3</v>
      </c>
      <c r="O19" s="61">
        <f t="shared" si="3"/>
        <v>13</v>
      </c>
      <c r="P19" s="61">
        <f t="shared" si="3"/>
        <v>11</v>
      </c>
      <c r="Q19" s="61">
        <f t="shared" si="3"/>
        <v>17</v>
      </c>
      <c r="R19" s="61">
        <f t="shared" si="3"/>
        <v>15</v>
      </c>
      <c r="S19" s="61">
        <f t="shared" si="3"/>
        <v>36</v>
      </c>
      <c r="T19" s="61">
        <f t="shared" si="3"/>
        <v>32</v>
      </c>
      <c r="U19" s="61">
        <f t="shared" si="3"/>
        <v>0</v>
      </c>
      <c r="V19" s="61">
        <f t="shared" si="3"/>
        <v>0</v>
      </c>
      <c r="W19" s="61">
        <f t="shared" si="3"/>
        <v>5</v>
      </c>
      <c r="X19" s="61">
        <f t="shared" si="3"/>
        <v>5</v>
      </c>
      <c r="Y19" s="61">
        <f t="shared" si="3"/>
        <v>2</v>
      </c>
      <c r="Z19" s="61">
        <f t="shared" si="3"/>
        <v>2</v>
      </c>
      <c r="AA19" s="61">
        <f t="shared" si="3"/>
        <v>9</v>
      </c>
      <c r="AB19" s="61">
        <f t="shared" si="3"/>
        <v>9</v>
      </c>
      <c r="AC19" s="61">
        <f t="shared" si="3"/>
        <v>33</v>
      </c>
      <c r="AD19" s="61">
        <f t="shared" si="3"/>
        <v>33</v>
      </c>
      <c r="AE19" s="61">
        <f t="shared" si="3"/>
        <v>2</v>
      </c>
      <c r="AF19" s="61">
        <f t="shared" si="3"/>
        <v>2</v>
      </c>
    </row>
    <row r="20" spans="1:32" s="1" customFormat="1" ht="36" customHeight="1">
      <c r="A20" s="61"/>
      <c r="B20" s="52" t="s">
        <v>132</v>
      </c>
      <c r="C20" s="61"/>
      <c r="D20" s="61"/>
      <c r="E20" s="52"/>
      <c r="F20" s="61"/>
      <c r="G20" s="61">
        <f>G19+G14+G8</f>
        <v>1</v>
      </c>
      <c r="H20" s="61">
        <f>H19+H14+H8</f>
        <v>1</v>
      </c>
      <c r="I20" s="61">
        <f t="shared" ref="I20:J20" si="4">I19+I14+I8</f>
        <v>2</v>
      </c>
      <c r="J20" s="61">
        <f t="shared" si="4"/>
        <v>2</v>
      </c>
      <c r="K20" s="61">
        <f>K19+K14</f>
        <v>10</v>
      </c>
      <c r="L20" s="61">
        <f>L19+L14</f>
        <v>9</v>
      </c>
      <c r="M20" s="61">
        <f t="shared" ref="M20:AF20" si="5">M19+M14</f>
        <v>13</v>
      </c>
      <c r="N20" s="61">
        <f t="shared" si="5"/>
        <v>12</v>
      </c>
      <c r="O20" s="61">
        <f t="shared" si="5"/>
        <v>40</v>
      </c>
      <c r="P20" s="61">
        <f t="shared" si="5"/>
        <v>37</v>
      </c>
      <c r="Q20" s="61">
        <f t="shared" si="5"/>
        <v>48</v>
      </c>
      <c r="R20" s="61">
        <f t="shared" si="5"/>
        <v>46</v>
      </c>
      <c r="S20" s="61">
        <f t="shared" si="5"/>
        <v>89</v>
      </c>
      <c r="T20" s="61">
        <f t="shared" si="5"/>
        <v>89</v>
      </c>
      <c r="U20" s="61">
        <f t="shared" si="5"/>
        <v>1</v>
      </c>
      <c r="V20" s="61">
        <f t="shared" si="5"/>
        <v>1</v>
      </c>
      <c r="W20" s="61">
        <f t="shared" si="5"/>
        <v>13</v>
      </c>
      <c r="X20" s="61">
        <f t="shared" si="5"/>
        <v>13</v>
      </c>
      <c r="Y20" s="61">
        <f t="shared" si="5"/>
        <v>9</v>
      </c>
      <c r="Z20" s="61">
        <f t="shared" si="5"/>
        <v>9</v>
      </c>
      <c r="AA20" s="61">
        <f t="shared" si="5"/>
        <v>18</v>
      </c>
      <c r="AB20" s="61">
        <f t="shared" si="5"/>
        <v>18</v>
      </c>
      <c r="AC20" s="61">
        <f t="shared" si="5"/>
        <v>77</v>
      </c>
      <c r="AD20" s="61">
        <f t="shared" si="5"/>
        <v>77</v>
      </c>
      <c r="AE20" s="61">
        <f t="shared" si="5"/>
        <v>9</v>
      </c>
      <c r="AF20" s="61">
        <f t="shared" si="5"/>
        <v>9</v>
      </c>
    </row>
    <row r="21" spans="1:32" ht="35.1" customHeight="1"/>
    <row r="22" spans="1:32" ht="35.1" customHeight="1"/>
    <row r="23" spans="1:32" ht="35.1" customHeight="1"/>
  </sheetData>
  <mergeCells count="23">
    <mergeCell ref="A2:A4"/>
    <mergeCell ref="B2:B4"/>
    <mergeCell ref="G2:N2"/>
    <mergeCell ref="O2:T2"/>
    <mergeCell ref="U2:Z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E3:AF3"/>
    <mergeCell ref="F2:F4"/>
    <mergeCell ref="C2:C4"/>
    <mergeCell ref="D2:D4"/>
    <mergeCell ref="E2:E4"/>
    <mergeCell ref="AA2:AF2"/>
    <mergeCell ref="AA3:AB3"/>
    <mergeCell ref="AC3:AD3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AZ29"/>
  <sheetViews>
    <sheetView topLeftCell="A13" zoomScaleSheetLayoutView="100" workbookViewId="0">
      <selection activeCell="AA36" sqref="AA36"/>
    </sheetView>
  </sheetViews>
  <sheetFormatPr defaultRowHeight="15"/>
  <cols>
    <col min="1" max="1" width="5.140625" style="34" customWidth="1"/>
    <col min="2" max="2" width="16.28515625" style="35" customWidth="1"/>
    <col min="3" max="3" width="5.5703125" style="36" customWidth="1"/>
    <col min="4" max="4" width="6" style="36" customWidth="1"/>
    <col min="5" max="5" width="14.5703125" style="33" customWidth="1"/>
    <col min="6" max="6" width="5.42578125" style="37" bestFit="1" customWidth="1"/>
    <col min="7" max="32" width="4.28515625" style="37" customWidth="1"/>
    <col min="33" max="52" width="5.7109375" style="37" customWidth="1"/>
    <col min="53" max="16384" width="9.140625" style="34"/>
  </cols>
  <sheetData>
    <row r="1" spans="1:52" s="7" customFormat="1" ht="33" customHeight="1">
      <c r="A1" s="168" t="s">
        <v>202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 t="s">
        <v>202</v>
      </c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</row>
    <row r="2" spans="1:52" s="16" customFormat="1" ht="19.5" customHeight="1">
      <c r="A2" s="147" t="s">
        <v>0</v>
      </c>
      <c r="B2" s="147" t="s">
        <v>208</v>
      </c>
      <c r="C2" s="147" t="s">
        <v>179</v>
      </c>
      <c r="D2" s="174" t="s">
        <v>210</v>
      </c>
      <c r="E2" s="174" t="s">
        <v>209</v>
      </c>
      <c r="F2" s="174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  <c r="AG2" s="150" t="s">
        <v>182</v>
      </c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</row>
    <row r="3" spans="1:52" s="16" customFormat="1" ht="46.5" customHeight="1">
      <c r="A3" s="148"/>
      <c r="B3" s="148"/>
      <c r="C3" s="148"/>
      <c r="D3" s="175"/>
      <c r="E3" s="175"/>
      <c r="F3" s="175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  <c r="AG3" s="180" t="s">
        <v>284</v>
      </c>
      <c r="AH3" s="181"/>
      <c r="AI3" s="135" t="s">
        <v>285</v>
      </c>
      <c r="AJ3" s="135"/>
      <c r="AK3" s="135" t="s">
        <v>286</v>
      </c>
      <c r="AL3" s="135"/>
      <c r="AM3" s="135" t="s">
        <v>293</v>
      </c>
      <c r="AN3" s="135"/>
      <c r="AO3" s="135" t="s">
        <v>288</v>
      </c>
      <c r="AP3" s="135"/>
      <c r="AQ3" s="135" t="s">
        <v>289</v>
      </c>
      <c r="AR3" s="135"/>
      <c r="AS3" s="135" t="s">
        <v>294</v>
      </c>
      <c r="AT3" s="135"/>
      <c r="AU3" s="135" t="s">
        <v>290</v>
      </c>
      <c r="AV3" s="135"/>
      <c r="AW3" s="135" t="s">
        <v>291</v>
      </c>
      <c r="AX3" s="135"/>
      <c r="AY3" s="135" t="s">
        <v>292</v>
      </c>
      <c r="AZ3" s="135"/>
    </row>
    <row r="4" spans="1:52" s="16" customFormat="1" ht="29.25" customHeight="1">
      <c r="A4" s="149"/>
      <c r="B4" s="149"/>
      <c r="C4" s="149"/>
      <c r="D4" s="176"/>
      <c r="E4" s="176"/>
      <c r="F4" s="17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  <c r="AG4" s="49" t="s">
        <v>134</v>
      </c>
      <c r="AH4" s="49" t="s">
        <v>228</v>
      </c>
      <c r="AI4" s="49" t="s">
        <v>134</v>
      </c>
      <c r="AJ4" s="49" t="s">
        <v>228</v>
      </c>
      <c r="AK4" s="49" t="s">
        <v>134</v>
      </c>
      <c r="AL4" s="49" t="s">
        <v>228</v>
      </c>
      <c r="AM4" s="49" t="s">
        <v>134</v>
      </c>
      <c r="AN4" s="49" t="s">
        <v>228</v>
      </c>
      <c r="AO4" s="49" t="s">
        <v>134</v>
      </c>
      <c r="AP4" s="49" t="s">
        <v>228</v>
      </c>
      <c r="AQ4" s="49" t="s">
        <v>134</v>
      </c>
      <c r="AR4" s="49" t="s">
        <v>228</v>
      </c>
      <c r="AS4" s="49" t="s">
        <v>134</v>
      </c>
      <c r="AT4" s="49" t="s">
        <v>228</v>
      </c>
      <c r="AU4" s="49" t="s">
        <v>134</v>
      </c>
      <c r="AV4" s="49" t="s">
        <v>228</v>
      </c>
      <c r="AW4" s="49" t="s">
        <v>134</v>
      </c>
      <c r="AX4" s="49" t="s">
        <v>228</v>
      </c>
      <c r="AY4" s="49" t="s">
        <v>134</v>
      </c>
      <c r="AZ4" s="49" t="s">
        <v>228</v>
      </c>
    </row>
    <row r="5" spans="1:52" s="16" customFormat="1" ht="31.5" customHeight="1">
      <c r="A5" s="50">
        <v>1</v>
      </c>
      <c r="B5" s="50">
        <v>2</v>
      </c>
      <c r="C5" s="50">
        <v>3</v>
      </c>
      <c r="D5" s="51">
        <v>4</v>
      </c>
      <c r="E5" s="50">
        <v>5</v>
      </c>
      <c r="F5" s="50">
        <v>6</v>
      </c>
      <c r="G5" s="50">
        <v>7</v>
      </c>
      <c r="H5" s="51">
        <v>8</v>
      </c>
      <c r="I5" s="50">
        <v>9</v>
      </c>
      <c r="J5" s="50">
        <v>10</v>
      </c>
      <c r="K5" s="50">
        <v>11</v>
      </c>
      <c r="L5" s="50">
        <v>12</v>
      </c>
      <c r="M5" s="51">
        <v>13</v>
      </c>
      <c r="N5" s="50">
        <v>14</v>
      </c>
      <c r="O5" s="50">
        <v>15</v>
      </c>
      <c r="P5" s="50">
        <v>16</v>
      </c>
      <c r="Q5" s="51">
        <v>17</v>
      </c>
      <c r="R5" s="51">
        <v>18</v>
      </c>
      <c r="S5" s="51">
        <v>19</v>
      </c>
      <c r="T5" s="51">
        <v>20</v>
      </c>
      <c r="U5" s="51">
        <v>21</v>
      </c>
      <c r="V5" s="51">
        <v>22</v>
      </c>
      <c r="W5" s="50">
        <v>23</v>
      </c>
      <c r="X5" s="50">
        <v>24</v>
      </c>
      <c r="Y5" s="51">
        <v>25</v>
      </c>
      <c r="Z5" s="50">
        <v>26</v>
      </c>
      <c r="AA5" s="50">
        <v>27</v>
      </c>
      <c r="AB5" s="50">
        <v>28</v>
      </c>
      <c r="AC5" s="51">
        <v>29</v>
      </c>
      <c r="AD5" s="50">
        <v>30</v>
      </c>
      <c r="AE5" s="50">
        <v>31</v>
      </c>
      <c r="AF5" s="50">
        <v>32</v>
      </c>
      <c r="AG5" s="51">
        <v>54</v>
      </c>
      <c r="AH5" s="51">
        <v>56</v>
      </c>
      <c r="AI5" s="50">
        <v>57</v>
      </c>
      <c r="AJ5" s="51">
        <v>59</v>
      </c>
      <c r="AK5" s="50">
        <v>60</v>
      </c>
      <c r="AL5" s="51">
        <v>62</v>
      </c>
      <c r="AM5" s="50">
        <v>63</v>
      </c>
      <c r="AN5" s="51">
        <v>65</v>
      </c>
      <c r="AO5" s="50">
        <v>66</v>
      </c>
      <c r="AP5" s="51">
        <v>68</v>
      </c>
      <c r="AQ5" s="50">
        <v>69</v>
      </c>
      <c r="AR5" s="51">
        <v>71</v>
      </c>
      <c r="AS5" s="50">
        <v>72</v>
      </c>
      <c r="AT5" s="51">
        <v>74</v>
      </c>
      <c r="AU5" s="50">
        <v>75</v>
      </c>
      <c r="AV5" s="51">
        <v>77</v>
      </c>
      <c r="AW5" s="50">
        <v>78</v>
      </c>
      <c r="AX5" s="51">
        <v>80</v>
      </c>
      <c r="AY5" s="50">
        <v>81</v>
      </c>
      <c r="AZ5" s="51">
        <v>83</v>
      </c>
    </row>
    <row r="6" spans="1:52" s="124" customFormat="1" ht="34.5" customHeight="1">
      <c r="A6" s="63"/>
      <c r="B6" s="17"/>
      <c r="C6" s="63"/>
      <c r="D6" s="63"/>
      <c r="E6" s="52" t="s">
        <v>120</v>
      </c>
      <c r="F6" s="63" t="s">
        <v>85</v>
      </c>
      <c r="G6" s="63">
        <v>1</v>
      </c>
      <c r="H6" s="63">
        <v>1</v>
      </c>
      <c r="I6" s="63">
        <v>2</v>
      </c>
      <c r="J6" s="63">
        <v>1</v>
      </c>
      <c r="K6" s="63">
        <v>0</v>
      </c>
      <c r="L6" s="63">
        <v>1</v>
      </c>
      <c r="M6" s="63">
        <v>1</v>
      </c>
      <c r="N6" s="63">
        <v>2</v>
      </c>
      <c r="O6" s="63">
        <v>1</v>
      </c>
      <c r="P6" s="63">
        <v>5</v>
      </c>
      <c r="Q6" s="64">
        <v>3</v>
      </c>
      <c r="R6" s="64">
        <v>6</v>
      </c>
      <c r="S6" s="64">
        <v>8</v>
      </c>
      <c r="T6" s="64">
        <v>16</v>
      </c>
      <c r="U6" s="64">
        <v>1</v>
      </c>
      <c r="V6" s="64">
        <v>1</v>
      </c>
      <c r="W6" s="63">
        <v>0</v>
      </c>
      <c r="X6" s="63"/>
      <c r="Y6" s="63">
        <v>1</v>
      </c>
      <c r="Z6" s="63"/>
      <c r="AA6" s="63">
        <v>1</v>
      </c>
      <c r="AB6" s="63">
        <v>1</v>
      </c>
      <c r="AC6" s="63">
        <v>4</v>
      </c>
      <c r="AD6" s="63">
        <v>4</v>
      </c>
      <c r="AE6" s="63">
        <v>1</v>
      </c>
      <c r="AF6" s="63">
        <v>1</v>
      </c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</row>
    <row r="7" spans="1:52" s="124" customFormat="1" ht="34.5" customHeight="1">
      <c r="A7" s="63"/>
      <c r="B7" s="17"/>
      <c r="C7" s="63"/>
      <c r="D7" s="63"/>
      <c r="E7" s="52" t="s">
        <v>218</v>
      </c>
      <c r="F7" s="50"/>
      <c r="G7" s="63"/>
      <c r="H7" s="63"/>
      <c r="I7" s="63"/>
      <c r="J7" s="63"/>
      <c r="K7" s="63"/>
      <c r="L7" s="63"/>
      <c r="M7" s="117"/>
      <c r="N7" s="63">
        <v>2</v>
      </c>
      <c r="O7" s="63"/>
      <c r="P7" s="63">
        <v>4</v>
      </c>
      <c r="Q7" s="64"/>
      <c r="R7" s="64">
        <v>2</v>
      </c>
      <c r="S7" s="64"/>
      <c r="T7" s="64">
        <v>4</v>
      </c>
      <c r="U7" s="64"/>
      <c r="V7" s="64"/>
      <c r="W7" s="63"/>
      <c r="X7" s="63"/>
      <c r="Y7" s="63"/>
      <c r="Z7" s="63"/>
      <c r="AA7" s="63"/>
      <c r="AB7" s="63"/>
      <c r="AC7" s="63"/>
      <c r="AD7" s="63">
        <v>2</v>
      </c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</row>
    <row r="8" spans="1:52" s="124" customFormat="1" ht="34.5" customHeight="1">
      <c r="A8" s="63"/>
      <c r="B8" s="17"/>
      <c r="C8" s="63"/>
      <c r="D8" s="63"/>
      <c r="E8" s="66" t="s">
        <v>263</v>
      </c>
      <c r="F8" s="50"/>
      <c r="G8" s="63">
        <f>SUM(G6:G7)</f>
        <v>1</v>
      </c>
      <c r="H8" s="63">
        <f t="shared" ref="H8:AF8" si="0">SUM(H6:H7)</f>
        <v>1</v>
      </c>
      <c r="I8" s="63">
        <f t="shared" si="0"/>
        <v>2</v>
      </c>
      <c r="J8" s="63">
        <f t="shared" si="0"/>
        <v>1</v>
      </c>
      <c r="K8" s="63">
        <f t="shared" si="0"/>
        <v>0</v>
      </c>
      <c r="L8" s="63">
        <f t="shared" si="0"/>
        <v>1</v>
      </c>
      <c r="M8" s="63">
        <f t="shared" si="0"/>
        <v>1</v>
      </c>
      <c r="N8" s="63">
        <f t="shared" si="0"/>
        <v>4</v>
      </c>
      <c r="O8" s="63">
        <f t="shared" si="0"/>
        <v>1</v>
      </c>
      <c r="P8" s="63">
        <f t="shared" si="0"/>
        <v>9</v>
      </c>
      <c r="Q8" s="63">
        <f t="shared" si="0"/>
        <v>3</v>
      </c>
      <c r="R8" s="63">
        <f t="shared" si="0"/>
        <v>8</v>
      </c>
      <c r="S8" s="63">
        <f t="shared" si="0"/>
        <v>8</v>
      </c>
      <c r="T8" s="63">
        <f t="shared" si="0"/>
        <v>20</v>
      </c>
      <c r="U8" s="63">
        <f t="shared" si="0"/>
        <v>1</v>
      </c>
      <c r="V8" s="63">
        <f t="shared" si="0"/>
        <v>1</v>
      </c>
      <c r="W8" s="63">
        <f t="shared" si="0"/>
        <v>0</v>
      </c>
      <c r="X8" s="63">
        <f t="shared" si="0"/>
        <v>0</v>
      </c>
      <c r="Y8" s="63">
        <f t="shared" si="0"/>
        <v>1</v>
      </c>
      <c r="Z8" s="63">
        <f t="shared" si="0"/>
        <v>0</v>
      </c>
      <c r="AA8" s="63">
        <f t="shared" si="0"/>
        <v>1</v>
      </c>
      <c r="AB8" s="63">
        <f t="shared" si="0"/>
        <v>1</v>
      </c>
      <c r="AC8" s="63">
        <f t="shared" si="0"/>
        <v>4</v>
      </c>
      <c r="AD8" s="63">
        <f t="shared" si="0"/>
        <v>6</v>
      </c>
      <c r="AE8" s="63">
        <f t="shared" si="0"/>
        <v>1</v>
      </c>
      <c r="AF8" s="63">
        <f t="shared" si="0"/>
        <v>1</v>
      </c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</row>
    <row r="9" spans="1:52" s="124" customFormat="1" ht="34.5" customHeight="1">
      <c r="A9" s="63"/>
      <c r="B9" s="17" t="s">
        <v>189</v>
      </c>
      <c r="C9" s="63"/>
      <c r="D9" s="63"/>
      <c r="E9" s="52"/>
      <c r="F9" s="50"/>
      <c r="G9" s="63"/>
      <c r="H9" s="63"/>
      <c r="I9" s="63"/>
      <c r="J9" s="63"/>
      <c r="K9" s="63">
        <v>1</v>
      </c>
      <c r="L9" s="63">
        <v>0</v>
      </c>
      <c r="M9" s="117">
        <v>3</v>
      </c>
      <c r="N9" s="63">
        <v>0</v>
      </c>
      <c r="O9" s="63">
        <v>9</v>
      </c>
      <c r="P9" s="63">
        <v>0</v>
      </c>
      <c r="Q9" s="64">
        <v>1</v>
      </c>
      <c r="R9" s="64">
        <v>0</v>
      </c>
      <c r="S9" s="64">
        <v>8</v>
      </c>
      <c r="T9" s="64">
        <v>0</v>
      </c>
      <c r="U9" s="64">
        <v>0</v>
      </c>
      <c r="V9" s="64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1</v>
      </c>
      <c r="AD9" s="63">
        <v>0</v>
      </c>
      <c r="AE9" s="63">
        <v>0</v>
      </c>
      <c r="AF9" s="63">
        <v>0</v>
      </c>
      <c r="AG9" s="63">
        <v>1</v>
      </c>
      <c r="AH9" s="63">
        <v>0</v>
      </c>
      <c r="AI9" s="63">
        <v>4</v>
      </c>
      <c r="AJ9" s="63">
        <v>0</v>
      </c>
      <c r="AK9" s="63">
        <v>1</v>
      </c>
      <c r="AL9" s="63">
        <v>0</v>
      </c>
      <c r="AM9" s="63">
        <v>3</v>
      </c>
      <c r="AN9" s="63">
        <v>0</v>
      </c>
      <c r="AO9" s="63">
        <v>1</v>
      </c>
      <c r="AP9" s="63">
        <v>0</v>
      </c>
      <c r="AQ9" s="63">
        <v>3</v>
      </c>
      <c r="AR9" s="63">
        <v>0</v>
      </c>
      <c r="AS9" s="63">
        <v>3</v>
      </c>
      <c r="AT9" s="63">
        <v>0</v>
      </c>
      <c r="AU9" s="63">
        <v>6</v>
      </c>
      <c r="AV9" s="63">
        <v>0</v>
      </c>
      <c r="AW9" s="63">
        <v>1</v>
      </c>
      <c r="AX9" s="63">
        <v>0</v>
      </c>
      <c r="AY9" s="63">
        <v>1</v>
      </c>
      <c r="AZ9" s="63">
        <v>0</v>
      </c>
    </row>
    <row r="10" spans="1:52" s="124" customFormat="1" ht="34.5" customHeight="1">
      <c r="A10" s="63"/>
      <c r="B10" s="17" t="s">
        <v>190</v>
      </c>
      <c r="C10" s="63"/>
      <c r="D10" s="63"/>
      <c r="E10" s="52"/>
      <c r="F10" s="50"/>
      <c r="G10" s="63"/>
      <c r="H10" s="63"/>
      <c r="I10" s="63"/>
      <c r="J10" s="63"/>
      <c r="K10" s="63">
        <v>1</v>
      </c>
      <c r="L10" s="63">
        <v>0</v>
      </c>
      <c r="M10" s="117">
        <v>3</v>
      </c>
      <c r="N10" s="63">
        <v>0</v>
      </c>
      <c r="O10" s="63">
        <v>9</v>
      </c>
      <c r="P10" s="63">
        <v>0</v>
      </c>
      <c r="Q10" s="64">
        <v>0</v>
      </c>
      <c r="R10" s="64">
        <v>0</v>
      </c>
      <c r="S10" s="64">
        <v>7</v>
      </c>
      <c r="T10" s="64">
        <v>0</v>
      </c>
      <c r="U10" s="64">
        <v>0</v>
      </c>
      <c r="V10" s="64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3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</row>
    <row r="11" spans="1:52" s="124" customFormat="1" ht="34.5" customHeight="1">
      <c r="A11" s="63"/>
      <c r="B11" s="17" t="s">
        <v>191</v>
      </c>
      <c r="C11" s="63"/>
      <c r="D11" s="63"/>
      <c r="E11" s="52"/>
      <c r="F11" s="50"/>
      <c r="G11" s="63"/>
      <c r="H11" s="63"/>
      <c r="I11" s="63"/>
      <c r="J11" s="63"/>
      <c r="K11" s="63">
        <v>1</v>
      </c>
      <c r="L11" s="63">
        <v>0</v>
      </c>
      <c r="M11" s="117">
        <v>3</v>
      </c>
      <c r="N11" s="63">
        <v>0</v>
      </c>
      <c r="O11" s="63">
        <v>9</v>
      </c>
      <c r="P11" s="63">
        <v>0</v>
      </c>
      <c r="Q11" s="64">
        <v>0</v>
      </c>
      <c r="R11" s="64">
        <v>0</v>
      </c>
      <c r="S11" s="64">
        <v>7</v>
      </c>
      <c r="T11" s="64">
        <v>0</v>
      </c>
      <c r="U11" s="64">
        <v>0</v>
      </c>
      <c r="V11" s="64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5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</row>
    <row r="12" spans="1:52" s="124" customFormat="1" ht="34.5" customHeight="1">
      <c r="A12" s="63">
        <v>74</v>
      </c>
      <c r="B12" s="17" t="s">
        <v>84</v>
      </c>
      <c r="C12" s="63">
        <v>80</v>
      </c>
      <c r="D12" s="63" t="s">
        <v>225</v>
      </c>
      <c r="E12" s="52" t="s">
        <v>84</v>
      </c>
      <c r="F12" s="63" t="s">
        <v>85</v>
      </c>
      <c r="G12" s="63"/>
      <c r="H12" s="63"/>
      <c r="I12" s="63"/>
      <c r="J12" s="63"/>
      <c r="K12" s="63">
        <v>1</v>
      </c>
      <c r="L12" s="63">
        <v>1</v>
      </c>
      <c r="M12" s="63">
        <v>2</v>
      </c>
      <c r="N12" s="63">
        <v>1</v>
      </c>
      <c r="O12" s="63">
        <v>4</v>
      </c>
      <c r="P12" s="63">
        <v>3</v>
      </c>
      <c r="Q12" s="64">
        <v>7</v>
      </c>
      <c r="R12" s="64">
        <v>5</v>
      </c>
      <c r="S12" s="64">
        <v>12</v>
      </c>
      <c r="T12" s="64">
        <v>12</v>
      </c>
      <c r="U12" s="64">
        <v>0</v>
      </c>
      <c r="V12" s="64"/>
      <c r="W12" s="63">
        <v>1</v>
      </c>
      <c r="X12" s="63">
        <v>1</v>
      </c>
      <c r="Y12" s="63">
        <v>0</v>
      </c>
      <c r="Z12" s="63"/>
      <c r="AA12" s="63">
        <v>1</v>
      </c>
      <c r="AB12" s="63">
        <v>1</v>
      </c>
      <c r="AC12" s="63">
        <v>9</v>
      </c>
      <c r="AD12" s="63">
        <v>10</v>
      </c>
      <c r="AE12" s="63">
        <v>1</v>
      </c>
      <c r="AF12" s="63">
        <v>1</v>
      </c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124" customFormat="1" ht="34.5" customHeight="1">
      <c r="A13" s="63">
        <v>75</v>
      </c>
      <c r="B13" s="17" t="s">
        <v>86</v>
      </c>
      <c r="C13" s="63">
        <v>81</v>
      </c>
      <c r="D13" s="63" t="s">
        <v>225</v>
      </c>
      <c r="E13" s="52" t="s">
        <v>86</v>
      </c>
      <c r="F13" s="63" t="s">
        <v>85</v>
      </c>
      <c r="G13" s="63"/>
      <c r="H13" s="63"/>
      <c r="I13" s="63"/>
      <c r="J13" s="63"/>
      <c r="K13" s="63">
        <v>1</v>
      </c>
      <c r="L13" s="63">
        <v>1</v>
      </c>
      <c r="M13" s="63">
        <v>1</v>
      </c>
      <c r="N13" s="63">
        <v>1</v>
      </c>
      <c r="O13" s="63">
        <v>4</v>
      </c>
      <c r="P13" s="63">
        <v>3</v>
      </c>
      <c r="Q13" s="64">
        <v>6</v>
      </c>
      <c r="R13" s="64">
        <v>5</v>
      </c>
      <c r="S13" s="64">
        <v>10</v>
      </c>
      <c r="T13" s="64">
        <v>10</v>
      </c>
      <c r="U13" s="64">
        <v>0</v>
      </c>
      <c r="V13" s="64"/>
      <c r="W13" s="63">
        <v>1</v>
      </c>
      <c r="X13" s="63">
        <v>1</v>
      </c>
      <c r="Y13" s="63">
        <v>0</v>
      </c>
      <c r="Z13" s="63"/>
      <c r="AA13" s="63">
        <v>0</v>
      </c>
      <c r="AB13" s="63"/>
      <c r="AC13" s="63">
        <v>8</v>
      </c>
      <c r="AD13" s="63">
        <v>9</v>
      </c>
      <c r="AE13" s="63">
        <v>0</v>
      </c>
      <c r="AF13" s="63">
        <v>0</v>
      </c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124" customFormat="1" ht="34.5" customHeight="1">
      <c r="A14" s="63">
        <v>76</v>
      </c>
      <c r="B14" s="17" t="s">
        <v>87</v>
      </c>
      <c r="C14" s="63">
        <v>82</v>
      </c>
      <c r="D14" s="63" t="s">
        <v>225</v>
      </c>
      <c r="E14" s="52" t="s">
        <v>87</v>
      </c>
      <c r="F14" s="63" t="s">
        <v>85</v>
      </c>
      <c r="G14" s="63"/>
      <c r="H14" s="63"/>
      <c r="I14" s="63"/>
      <c r="J14" s="63"/>
      <c r="K14" s="63">
        <v>1</v>
      </c>
      <c r="L14" s="63">
        <v>1</v>
      </c>
      <c r="M14" s="63">
        <v>4</v>
      </c>
      <c r="N14" s="63">
        <v>1</v>
      </c>
      <c r="O14" s="63">
        <v>6</v>
      </c>
      <c r="P14" s="63">
        <v>3</v>
      </c>
      <c r="Q14" s="64">
        <v>9</v>
      </c>
      <c r="R14" s="64">
        <v>5</v>
      </c>
      <c r="S14" s="64">
        <v>16</v>
      </c>
      <c r="T14" s="64">
        <v>16</v>
      </c>
      <c r="U14" s="64">
        <v>0</v>
      </c>
      <c r="V14" s="64"/>
      <c r="W14" s="63">
        <v>1</v>
      </c>
      <c r="X14" s="63">
        <v>1</v>
      </c>
      <c r="Y14" s="63">
        <v>0</v>
      </c>
      <c r="Z14" s="63"/>
      <c r="AA14" s="63">
        <v>0</v>
      </c>
      <c r="AB14" s="63"/>
      <c r="AC14" s="63">
        <v>11</v>
      </c>
      <c r="AD14" s="63">
        <v>8</v>
      </c>
      <c r="AE14" s="63">
        <v>0</v>
      </c>
      <c r="AF14" s="63">
        <v>0</v>
      </c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124" customFormat="1" ht="34.5" customHeight="1">
      <c r="A15" s="63"/>
      <c r="B15" s="17"/>
      <c r="C15" s="63">
        <v>83</v>
      </c>
      <c r="D15" s="63" t="s">
        <v>225</v>
      </c>
      <c r="E15" s="52" t="s">
        <v>88</v>
      </c>
      <c r="F15" s="63" t="s">
        <v>85</v>
      </c>
      <c r="G15" s="63"/>
      <c r="H15" s="63"/>
      <c r="I15" s="63"/>
      <c r="J15" s="63"/>
      <c r="K15" s="63">
        <v>0</v>
      </c>
      <c r="L15" s="63">
        <v>1</v>
      </c>
      <c r="M15" s="63">
        <v>0</v>
      </c>
      <c r="N15" s="63">
        <v>1</v>
      </c>
      <c r="O15" s="63">
        <v>0</v>
      </c>
      <c r="P15" s="63">
        <v>3</v>
      </c>
      <c r="Q15" s="64">
        <v>0</v>
      </c>
      <c r="R15" s="64">
        <v>5</v>
      </c>
      <c r="S15" s="64">
        <v>0</v>
      </c>
      <c r="T15" s="64">
        <v>10</v>
      </c>
      <c r="U15" s="64">
        <v>0</v>
      </c>
      <c r="V15" s="64"/>
      <c r="W15" s="63">
        <v>0</v>
      </c>
      <c r="X15" s="63"/>
      <c r="Y15" s="63">
        <v>0</v>
      </c>
      <c r="Z15" s="63">
        <v>1</v>
      </c>
      <c r="AA15" s="63">
        <v>0</v>
      </c>
      <c r="AB15" s="63"/>
      <c r="AC15" s="63">
        <v>0</v>
      </c>
      <c r="AD15" s="63">
        <v>8</v>
      </c>
      <c r="AE15" s="63">
        <v>0</v>
      </c>
      <c r="AF15" s="63">
        <v>0</v>
      </c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125" customFormat="1" ht="30">
      <c r="A16" s="50"/>
      <c r="B16" s="50" t="s">
        <v>217</v>
      </c>
      <c r="C16" s="50"/>
      <c r="D16" s="50"/>
      <c r="E16" s="52"/>
      <c r="F16" s="50"/>
      <c r="G16" s="117">
        <f>SUM(G8:G15)</f>
        <v>1</v>
      </c>
      <c r="H16" s="117">
        <f>SUM(H8:H15)</f>
        <v>1</v>
      </c>
      <c r="I16" s="117">
        <f t="shared" ref="I16:AF16" si="1">SUM(I8:I15)</f>
        <v>2</v>
      </c>
      <c r="J16" s="117">
        <f t="shared" si="1"/>
        <v>1</v>
      </c>
      <c r="K16" s="117">
        <f t="shared" si="1"/>
        <v>6</v>
      </c>
      <c r="L16" s="117">
        <f t="shared" si="1"/>
        <v>5</v>
      </c>
      <c r="M16" s="117">
        <f t="shared" si="1"/>
        <v>17</v>
      </c>
      <c r="N16" s="117">
        <f t="shared" si="1"/>
        <v>8</v>
      </c>
      <c r="O16" s="117">
        <f t="shared" si="1"/>
        <v>42</v>
      </c>
      <c r="P16" s="117">
        <f t="shared" si="1"/>
        <v>21</v>
      </c>
      <c r="Q16" s="117">
        <f t="shared" si="1"/>
        <v>26</v>
      </c>
      <c r="R16" s="117">
        <f t="shared" si="1"/>
        <v>28</v>
      </c>
      <c r="S16" s="117">
        <f t="shared" si="1"/>
        <v>68</v>
      </c>
      <c r="T16" s="117">
        <f t="shared" si="1"/>
        <v>68</v>
      </c>
      <c r="U16" s="117">
        <f t="shared" si="1"/>
        <v>1</v>
      </c>
      <c r="V16" s="117">
        <f t="shared" si="1"/>
        <v>1</v>
      </c>
      <c r="W16" s="117">
        <f t="shared" si="1"/>
        <v>3</v>
      </c>
      <c r="X16" s="117">
        <f t="shared" si="1"/>
        <v>3</v>
      </c>
      <c r="Y16" s="117">
        <f t="shared" si="1"/>
        <v>1</v>
      </c>
      <c r="Z16" s="117">
        <f t="shared" si="1"/>
        <v>1</v>
      </c>
      <c r="AA16" s="117">
        <f t="shared" si="1"/>
        <v>2</v>
      </c>
      <c r="AB16" s="117">
        <f t="shared" si="1"/>
        <v>2</v>
      </c>
      <c r="AC16" s="117">
        <f t="shared" si="1"/>
        <v>41</v>
      </c>
      <c r="AD16" s="117">
        <f t="shared" si="1"/>
        <v>41</v>
      </c>
      <c r="AE16" s="117">
        <f t="shared" si="1"/>
        <v>2</v>
      </c>
      <c r="AF16" s="117">
        <f t="shared" si="1"/>
        <v>2</v>
      </c>
      <c r="AG16" s="117">
        <f t="shared" ref="AG16:AW16" si="2">SUM(AG7:AG15)</f>
        <v>1</v>
      </c>
      <c r="AH16" s="117">
        <f t="shared" si="2"/>
        <v>0</v>
      </c>
      <c r="AI16" s="117">
        <f t="shared" si="2"/>
        <v>4</v>
      </c>
      <c r="AJ16" s="117">
        <f t="shared" si="2"/>
        <v>0</v>
      </c>
      <c r="AK16" s="117">
        <f t="shared" si="2"/>
        <v>1</v>
      </c>
      <c r="AL16" s="117">
        <f t="shared" si="2"/>
        <v>0</v>
      </c>
      <c r="AM16" s="117">
        <f t="shared" si="2"/>
        <v>3</v>
      </c>
      <c r="AN16" s="117">
        <f t="shared" si="2"/>
        <v>0</v>
      </c>
      <c r="AO16" s="117">
        <f t="shared" si="2"/>
        <v>1</v>
      </c>
      <c r="AP16" s="117">
        <f t="shared" si="2"/>
        <v>0</v>
      </c>
      <c r="AQ16" s="117">
        <f t="shared" si="2"/>
        <v>3</v>
      </c>
      <c r="AR16" s="117">
        <f t="shared" si="2"/>
        <v>0</v>
      </c>
      <c r="AS16" s="117">
        <f t="shared" si="2"/>
        <v>3</v>
      </c>
      <c r="AT16" s="117">
        <f t="shared" si="2"/>
        <v>0</v>
      </c>
      <c r="AU16" s="117">
        <f t="shared" si="2"/>
        <v>6</v>
      </c>
      <c r="AV16" s="117">
        <f t="shared" si="2"/>
        <v>0</v>
      </c>
      <c r="AW16" s="117">
        <f t="shared" si="2"/>
        <v>1</v>
      </c>
      <c r="AX16" s="117">
        <f>SUM(AX7:AX15)</f>
        <v>0</v>
      </c>
      <c r="AY16" s="117">
        <f>SUM(AY7:AY15)</f>
        <v>1</v>
      </c>
      <c r="AZ16" s="117">
        <f>SUM(AZ7:AZ15)</f>
        <v>0</v>
      </c>
    </row>
    <row r="17" spans="1:5" s="37" customFormat="1">
      <c r="A17" s="34"/>
      <c r="B17" s="35"/>
      <c r="C17" s="36"/>
      <c r="D17" s="36"/>
      <c r="E17" s="33"/>
    </row>
    <row r="18" spans="1:5" s="37" customFormat="1">
      <c r="A18" s="34"/>
      <c r="B18" s="35"/>
      <c r="C18" s="36"/>
      <c r="D18" s="36"/>
      <c r="E18" s="33"/>
    </row>
    <row r="19" spans="1:5" s="37" customFormat="1">
      <c r="A19" s="34"/>
      <c r="B19" s="35"/>
      <c r="C19" s="36"/>
      <c r="D19" s="36"/>
      <c r="E19" s="33"/>
    </row>
    <row r="20" spans="1:5" s="37" customFormat="1">
      <c r="A20" s="34"/>
      <c r="B20" s="35"/>
      <c r="C20" s="36"/>
      <c r="D20" s="36"/>
      <c r="E20" s="33"/>
    </row>
    <row r="21" spans="1:5" s="37" customFormat="1">
      <c r="A21" s="34"/>
      <c r="B21" s="35"/>
      <c r="C21" s="36"/>
      <c r="D21" s="36"/>
      <c r="E21" s="33"/>
    </row>
    <row r="22" spans="1:5" s="37" customFormat="1">
      <c r="A22" s="34"/>
      <c r="B22" s="35"/>
      <c r="C22" s="36"/>
      <c r="D22" s="36"/>
      <c r="E22" s="33"/>
    </row>
    <row r="23" spans="1:5" s="37" customFormat="1">
      <c r="A23" s="34"/>
      <c r="B23" s="35"/>
      <c r="C23" s="36"/>
      <c r="D23" s="36"/>
      <c r="E23" s="33"/>
    </row>
    <row r="24" spans="1:5" s="37" customFormat="1">
      <c r="A24" s="34"/>
      <c r="B24" s="35"/>
      <c r="C24" s="36"/>
      <c r="D24" s="36"/>
      <c r="E24" s="33"/>
    </row>
    <row r="25" spans="1:5" s="37" customFormat="1">
      <c r="A25" s="34"/>
      <c r="B25" s="35"/>
      <c r="C25" s="36"/>
      <c r="D25" s="36"/>
      <c r="E25" s="33"/>
    </row>
    <row r="26" spans="1:5" s="37" customFormat="1">
      <c r="A26" s="34"/>
      <c r="B26" s="35"/>
      <c r="C26" s="36"/>
      <c r="D26" s="36"/>
      <c r="E26" s="33"/>
    </row>
    <row r="27" spans="1:5" s="37" customFormat="1">
      <c r="A27" s="34"/>
      <c r="B27" s="35"/>
      <c r="C27" s="36"/>
      <c r="D27" s="36"/>
      <c r="E27" s="33"/>
    </row>
    <row r="28" spans="1:5" s="37" customFormat="1">
      <c r="A28" s="34"/>
      <c r="B28" s="35"/>
      <c r="C28" s="36"/>
      <c r="D28" s="36"/>
      <c r="E28" s="33"/>
    </row>
    <row r="29" spans="1:5" s="37" customFormat="1">
      <c r="A29" s="34"/>
      <c r="B29" s="35"/>
      <c r="C29" s="36"/>
      <c r="D29" s="36"/>
      <c r="E29" s="33"/>
    </row>
  </sheetData>
  <mergeCells count="36">
    <mergeCell ref="F2:F4"/>
    <mergeCell ref="G2:N2"/>
    <mergeCell ref="O2:T2"/>
    <mergeCell ref="G3:H3"/>
    <mergeCell ref="I3:J3"/>
    <mergeCell ref="K3:L3"/>
    <mergeCell ref="M3:N3"/>
    <mergeCell ref="O3:P3"/>
    <mergeCell ref="Q3:R3"/>
    <mergeCell ref="S3:T3"/>
    <mergeCell ref="A2:A4"/>
    <mergeCell ref="C2:C4"/>
    <mergeCell ref="D2:D4"/>
    <mergeCell ref="E2:E4"/>
    <mergeCell ref="B2:B4"/>
    <mergeCell ref="AA3:AB3"/>
    <mergeCell ref="AC3:AD3"/>
    <mergeCell ref="AE3:AF3"/>
    <mergeCell ref="U3:V3"/>
    <mergeCell ref="W3:X3"/>
    <mergeCell ref="AG1:AZ1"/>
    <mergeCell ref="A1:AF1"/>
    <mergeCell ref="AG2:AZ2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U2:Z2"/>
    <mergeCell ref="AA2:AF2"/>
    <mergeCell ref="Y3:Z3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  <colBreaks count="1" manualBreakCount="1">
    <brk id="32" max="1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AF14"/>
  <sheetViews>
    <sheetView topLeftCell="A10" zoomScaleSheetLayoutView="80" workbookViewId="0">
      <selection activeCell="I26" sqref="I26"/>
    </sheetView>
  </sheetViews>
  <sheetFormatPr defaultRowHeight="15"/>
  <cols>
    <col min="1" max="1" width="4.7109375" style="34" customWidth="1"/>
    <col min="2" max="2" width="14.85546875" style="35" customWidth="1"/>
    <col min="3" max="3" width="4.85546875" style="36" customWidth="1"/>
    <col min="4" max="4" width="6.28515625" style="36" customWidth="1"/>
    <col min="5" max="5" width="17" style="36" customWidth="1"/>
    <col min="6" max="6" width="5.42578125" style="37" customWidth="1"/>
    <col min="7" max="32" width="4.28515625" style="37" customWidth="1"/>
    <col min="33" max="34" width="9.140625" style="34"/>
    <col min="35" max="35" width="14" style="34" customWidth="1"/>
    <col min="36" max="16384" width="9.140625" style="34"/>
  </cols>
  <sheetData>
    <row r="1" spans="1:32" ht="37.5" customHeight="1">
      <c r="A1" s="182" t="s">
        <v>203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2" spans="1:32" s="16" customFormat="1" ht="26.25" customHeight="1">
      <c r="A2" s="147" t="s">
        <v>0</v>
      </c>
      <c r="B2" s="147" t="s">
        <v>208</v>
      </c>
      <c r="C2" s="147" t="s">
        <v>179</v>
      </c>
      <c r="D2" s="174" t="s">
        <v>210</v>
      </c>
      <c r="E2" s="174" t="s">
        <v>209</v>
      </c>
      <c r="F2" s="174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16" customFormat="1" ht="31.5" customHeight="1">
      <c r="A3" s="148"/>
      <c r="B3" s="148"/>
      <c r="C3" s="148"/>
      <c r="D3" s="175"/>
      <c r="E3" s="175"/>
      <c r="F3" s="175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16" customFormat="1" ht="35.25" customHeight="1">
      <c r="A4" s="149"/>
      <c r="B4" s="149"/>
      <c r="C4" s="149"/>
      <c r="D4" s="176"/>
      <c r="E4" s="176"/>
      <c r="F4" s="17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16" customFormat="1">
      <c r="A5" s="50">
        <v>1</v>
      </c>
      <c r="B5" s="50">
        <v>2</v>
      </c>
      <c r="C5" s="50">
        <v>3</v>
      </c>
      <c r="D5" s="51">
        <v>4</v>
      </c>
      <c r="E5" s="50">
        <v>5</v>
      </c>
      <c r="F5" s="50">
        <v>6</v>
      </c>
      <c r="G5" s="50">
        <v>7</v>
      </c>
      <c r="H5" s="51">
        <v>8</v>
      </c>
      <c r="I5" s="50">
        <v>9</v>
      </c>
      <c r="J5" s="50">
        <v>10</v>
      </c>
      <c r="K5" s="50">
        <v>11</v>
      </c>
      <c r="L5" s="50">
        <v>12</v>
      </c>
      <c r="M5" s="51">
        <v>13</v>
      </c>
      <c r="N5" s="50">
        <v>14</v>
      </c>
      <c r="O5" s="50">
        <v>15</v>
      </c>
      <c r="P5" s="51">
        <v>16</v>
      </c>
      <c r="Q5" s="51">
        <v>17</v>
      </c>
      <c r="R5" s="51">
        <v>18</v>
      </c>
      <c r="S5" s="51">
        <v>19</v>
      </c>
      <c r="T5" s="50">
        <v>20</v>
      </c>
      <c r="U5" s="51">
        <v>21</v>
      </c>
      <c r="V5" s="50">
        <v>22</v>
      </c>
      <c r="W5" s="50">
        <v>23</v>
      </c>
      <c r="X5" s="50">
        <v>24</v>
      </c>
      <c r="Y5" s="51">
        <v>25</v>
      </c>
      <c r="Z5" s="50">
        <v>26</v>
      </c>
      <c r="AA5" s="50">
        <v>27</v>
      </c>
      <c r="AB5" s="50">
        <v>28</v>
      </c>
      <c r="AC5" s="51">
        <v>29</v>
      </c>
      <c r="AD5" s="50">
        <v>30</v>
      </c>
      <c r="AE5" s="50">
        <v>31</v>
      </c>
      <c r="AF5" s="50">
        <v>32</v>
      </c>
    </row>
    <row r="6" spans="1:32" s="16" customFormat="1" ht="36" customHeight="1">
      <c r="A6" s="63"/>
      <c r="B6" s="17"/>
      <c r="C6" s="63"/>
      <c r="D6" s="63"/>
      <c r="E6" s="52" t="s">
        <v>121</v>
      </c>
      <c r="F6" s="63" t="s">
        <v>85</v>
      </c>
      <c r="G6" s="64">
        <v>1</v>
      </c>
      <c r="H6" s="65">
        <v>1</v>
      </c>
      <c r="I6" s="64">
        <v>2</v>
      </c>
      <c r="J6" s="63">
        <v>1</v>
      </c>
      <c r="K6" s="63">
        <v>2</v>
      </c>
      <c r="L6" s="63">
        <v>1</v>
      </c>
      <c r="M6" s="63">
        <v>1</v>
      </c>
      <c r="N6" s="63">
        <v>2</v>
      </c>
      <c r="O6" s="63">
        <v>10</v>
      </c>
      <c r="P6" s="64">
        <v>5</v>
      </c>
      <c r="Q6" s="64">
        <v>6</v>
      </c>
      <c r="R6" s="64">
        <v>6</v>
      </c>
      <c r="S6" s="64">
        <v>5</v>
      </c>
      <c r="T6" s="63">
        <v>5</v>
      </c>
      <c r="U6" s="63">
        <v>1</v>
      </c>
      <c r="V6" s="63">
        <v>1</v>
      </c>
      <c r="W6" s="63">
        <v>0</v>
      </c>
      <c r="X6" s="63">
        <v>1</v>
      </c>
      <c r="Y6" s="63">
        <v>2</v>
      </c>
      <c r="Z6" s="63">
        <v>1</v>
      </c>
      <c r="AA6" s="63">
        <v>0</v>
      </c>
      <c r="AB6" s="63"/>
      <c r="AC6" s="63">
        <v>8</v>
      </c>
      <c r="AD6" s="63">
        <v>8</v>
      </c>
      <c r="AE6" s="63">
        <v>1</v>
      </c>
      <c r="AF6" s="63">
        <v>1</v>
      </c>
    </row>
    <row r="7" spans="1:32" s="16" customFormat="1" ht="36" customHeight="1">
      <c r="A7" s="63"/>
      <c r="B7" s="17"/>
      <c r="C7" s="63"/>
      <c r="D7" s="63"/>
      <c r="E7" s="52" t="s">
        <v>218</v>
      </c>
      <c r="F7" s="63"/>
      <c r="G7" s="63"/>
      <c r="H7" s="63"/>
      <c r="I7" s="63"/>
      <c r="J7" s="63"/>
      <c r="K7" s="63"/>
      <c r="L7" s="63"/>
      <c r="M7" s="63"/>
      <c r="N7" s="63">
        <v>1</v>
      </c>
      <c r="O7" s="63">
        <v>0</v>
      </c>
      <c r="P7" s="64">
        <v>2</v>
      </c>
      <c r="Q7" s="64">
        <v>0</v>
      </c>
      <c r="R7" s="64">
        <v>1</v>
      </c>
      <c r="S7" s="64">
        <v>0</v>
      </c>
      <c r="T7" s="63">
        <v>2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/>
      <c r="AC7" s="63">
        <v>0</v>
      </c>
      <c r="AD7" s="63">
        <v>2</v>
      </c>
      <c r="AE7" s="63">
        <v>0</v>
      </c>
      <c r="AF7" s="63">
        <v>0</v>
      </c>
    </row>
    <row r="8" spans="1:32" s="16" customFormat="1" ht="36" customHeight="1">
      <c r="A8" s="63"/>
      <c r="B8" s="17"/>
      <c r="C8" s="63"/>
      <c r="D8" s="63"/>
      <c r="E8" s="55" t="s">
        <v>263</v>
      </c>
      <c r="F8" s="63"/>
      <c r="G8" s="63">
        <f>SUM(G6:G7)</f>
        <v>1</v>
      </c>
      <c r="H8" s="63">
        <f t="shared" ref="H8:AF8" si="0">SUM(H6:H7)</f>
        <v>1</v>
      </c>
      <c r="I8" s="63">
        <f t="shared" si="0"/>
        <v>2</v>
      </c>
      <c r="J8" s="63">
        <f t="shared" si="0"/>
        <v>1</v>
      </c>
      <c r="K8" s="63">
        <f t="shared" si="0"/>
        <v>2</v>
      </c>
      <c r="L8" s="63">
        <f t="shared" si="0"/>
        <v>1</v>
      </c>
      <c r="M8" s="63">
        <f t="shared" si="0"/>
        <v>1</v>
      </c>
      <c r="N8" s="63">
        <f t="shared" si="0"/>
        <v>3</v>
      </c>
      <c r="O8" s="63">
        <f t="shared" si="0"/>
        <v>10</v>
      </c>
      <c r="P8" s="63">
        <f t="shared" si="0"/>
        <v>7</v>
      </c>
      <c r="Q8" s="63">
        <f t="shared" si="0"/>
        <v>6</v>
      </c>
      <c r="R8" s="63">
        <f t="shared" si="0"/>
        <v>7</v>
      </c>
      <c r="S8" s="63">
        <f t="shared" si="0"/>
        <v>5</v>
      </c>
      <c r="T8" s="63">
        <f t="shared" si="0"/>
        <v>7</v>
      </c>
      <c r="U8" s="63">
        <f t="shared" si="0"/>
        <v>1</v>
      </c>
      <c r="V8" s="63">
        <f t="shared" si="0"/>
        <v>1</v>
      </c>
      <c r="W8" s="63">
        <f t="shared" si="0"/>
        <v>0</v>
      </c>
      <c r="X8" s="63">
        <f t="shared" si="0"/>
        <v>1</v>
      </c>
      <c r="Y8" s="63">
        <f t="shared" si="0"/>
        <v>2</v>
      </c>
      <c r="Z8" s="63">
        <f t="shared" si="0"/>
        <v>1</v>
      </c>
      <c r="AA8" s="63">
        <f t="shared" si="0"/>
        <v>0</v>
      </c>
      <c r="AB8" s="63">
        <f t="shared" si="0"/>
        <v>0</v>
      </c>
      <c r="AC8" s="63">
        <f t="shared" si="0"/>
        <v>8</v>
      </c>
      <c r="AD8" s="63">
        <f t="shared" si="0"/>
        <v>10</v>
      </c>
      <c r="AE8" s="63">
        <f t="shared" si="0"/>
        <v>1</v>
      </c>
      <c r="AF8" s="63">
        <f t="shared" si="0"/>
        <v>1</v>
      </c>
    </row>
    <row r="9" spans="1:32" s="16" customFormat="1" ht="36" customHeight="1">
      <c r="A9" s="63">
        <v>77</v>
      </c>
      <c r="B9" s="17" t="s">
        <v>89</v>
      </c>
      <c r="C9" s="63">
        <v>84</v>
      </c>
      <c r="D9" s="63" t="s">
        <v>225</v>
      </c>
      <c r="E9" s="52" t="s">
        <v>89</v>
      </c>
      <c r="F9" s="63" t="s">
        <v>85</v>
      </c>
      <c r="G9" s="63"/>
      <c r="H9" s="63"/>
      <c r="I9" s="63"/>
      <c r="J9" s="63"/>
      <c r="K9" s="63">
        <v>1</v>
      </c>
      <c r="L9" s="63">
        <v>1</v>
      </c>
      <c r="M9" s="63">
        <v>2</v>
      </c>
      <c r="N9" s="63">
        <v>1</v>
      </c>
      <c r="O9" s="63">
        <v>5</v>
      </c>
      <c r="P9" s="64">
        <v>3</v>
      </c>
      <c r="Q9" s="64">
        <v>8</v>
      </c>
      <c r="R9" s="64">
        <v>5</v>
      </c>
      <c r="S9" s="64">
        <v>9</v>
      </c>
      <c r="T9" s="63">
        <v>7</v>
      </c>
      <c r="U9" s="63">
        <v>0</v>
      </c>
      <c r="V9" s="63">
        <v>0</v>
      </c>
      <c r="W9" s="63">
        <v>1</v>
      </c>
      <c r="X9" s="63">
        <v>1</v>
      </c>
      <c r="Y9" s="63">
        <v>0</v>
      </c>
      <c r="Z9" s="63">
        <v>0</v>
      </c>
      <c r="AA9" s="63">
        <v>1</v>
      </c>
      <c r="AB9" s="63">
        <v>1</v>
      </c>
      <c r="AC9" s="63">
        <v>11</v>
      </c>
      <c r="AD9" s="63">
        <v>8</v>
      </c>
      <c r="AE9" s="63">
        <v>1</v>
      </c>
      <c r="AF9" s="63">
        <v>1</v>
      </c>
    </row>
    <row r="10" spans="1:32" s="16" customFormat="1" ht="36" customHeight="1">
      <c r="A10" s="63">
        <v>78</v>
      </c>
      <c r="B10" s="17" t="s">
        <v>90</v>
      </c>
      <c r="C10" s="63">
        <v>85</v>
      </c>
      <c r="D10" s="63" t="s">
        <v>225</v>
      </c>
      <c r="E10" s="52" t="s">
        <v>90</v>
      </c>
      <c r="F10" s="63" t="s">
        <v>85</v>
      </c>
      <c r="G10" s="63"/>
      <c r="H10" s="63"/>
      <c r="I10" s="63"/>
      <c r="J10" s="63"/>
      <c r="K10" s="63">
        <v>1</v>
      </c>
      <c r="L10" s="63">
        <v>1</v>
      </c>
      <c r="M10" s="63">
        <v>2</v>
      </c>
      <c r="N10" s="63">
        <v>1</v>
      </c>
      <c r="O10" s="63">
        <v>6</v>
      </c>
      <c r="P10" s="64">
        <v>3</v>
      </c>
      <c r="Q10" s="64">
        <v>7</v>
      </c>
      <c r="R10" s="64">
        <v>5</v>
      </c>
      <c r="S10" s="64">
        <v>10</v>
      </c>
      <c r="T10" s="63">
        <v>8</v>
      </c>
      <c r="U10" s="63">
        <v>0</v>
      </c>
      <c r="V10" s="63">
        <v>0</v>
      </c>
      <c r="W10" s="63">
        <v>2</v>
      </c>
      <c r="X10" s="63">
        <v>1</v>
      </c>
      <c r="Y10" s="63">
        <v>0</v>
      </c>
      <c r="Z10" s="63">
        <v>1</v>
      </c>
      <c r="AA10" s="63">
        <v>3</v>
      </c>
      <c r="AB10" s="63">
        <v>1</v>
      </c>
      <c r="AC10" s="63">
        <v>11</v>
      </c>
      <c r="AD10" s="63">
        <v>8</v>
      </c>
      <c r="AE10" s="63">
        <v>1</v>
      </c>
      <c r="AF10" s="63">
        <v>1</v>
      </c>
    </row>
    <row r="11" spans="1:32" s="16" customFormat="1" ht="36" customHeight="1">
      <c r="A11" s="63">
        <v>79</v>
      </c>
      <c r="B11" s="17" t="s">
        <v>91</v>
      </c>
      <c r="C11" s="63">
        <v>86</v>
      </c>
      <c r="D11" s="63" t="s">
        <v>225</v>
      </c>
      <c r="E11" s="52" t="s">
        <v>91</v>
      </c>
      <c r="F11" s="63" t="s">
        <v>85</v>
      </c>
      <c r="G11" s="63"/>
      <c r="H11" s="63"/>
      <c r="I11" s="63"/>
      <c r="J11" s="63"/>
      <c r="K11" s="63">
        <v>1</v>
      </c>
      <c r="L11" s="63">
        <v>1</v>
      </c>
      <c r="M11" s="63">
        <v>3</v>
      </c>
      <c r="N11" s="63">
        <v>1</v>
      </c>
      <c r="O11" s="63">
        <v>6</v>
      </c>
      <c r="P11" s="64">
        <v>3</v>
      </c>
      <c r="Q11" s="64">
        <v>8</v>
      </c>
      <c r="R11" s="64">
        <v>5</v>
      </c>
      <c r="S11" s="64">
        <v>11</v>
      </c>
      <c r="T11" s="63">
        <v>8</v>
      </c>
      <c r="U11" s="63">
        <v>0</v>
      </c>
      <c r="V11" s="63">
        <v>0</v>
      </c>
      <c r="W11" s="63">
        <v>1</v>
      </c>
      <c r="X11" s="63">
        <v>1</v>
      </c>
      <c r="Y11" s="63">
        <v>1</v>
      </c>
      <c r="Z11" s="63">
        <v>0</v>
      </c>
      <c r="AA11" s="63">
        <v>1</v>
      </c>
      <c r="AB11" s="63">
        <v>1</v>
      </c>
      <c r="AC11" s="63">
        <v>10</v>
      </c>
      <c r="AD11" s="63">
        <v>9</v>
      </c>
      <c r="AE11" s="63">
        <v>1</v>
      </c>
      <c r="AF11" s="63">
        <v>1</v>
      </c>
    </row>
    <row r="12" spans="1:32" s="16" customFormat="1" ht="36" customHeight="1">
      <c r="A12" s="63">
        <v>80</v>
      </c>
      <c r="B12" s="17" t="s">
        <v>92</v>
      </c>
      <c r="C12" s="63">
        <v>87</v>
      </c>
      <c r="D12" s="63" t="s">
        <v>135</v>
      </c>
      <c r="E12" s="52" t="s">
        <v>92</v>
      </c>
      <c r="F12" s="63" t="s">
        <v>85</v>
      </c>
      <c r="G12" s="63"/>
      <c r="H12" s="63"/>
      <c r="I12" s="63"/>
      <c r="J12" s="63"/>
      <c r="K12" s="63">
        <v>1</v>
      </c>
      <c r="L12" s="63">
        <v>1</v>
      </c>
      <c r="M12" s="63">
        <v>3</v>
      </c>
      <c r="N12" s="63">
        <v>1</v>
      </c>
      <c r="O12" s="63">
        <v>5</v>
      </c>
      <c r="P12" s="64">
        <v>4</v>
      </c>
      <c r="Q12" s="64">
        <v>7</v>
      </c>
      <c r="R12" s="64">
        <v>5</v>
      </c>
      <c r="S12" s="64">
        <v>11</v>
      </c>
      <c r="T12" s="63">
        <v>8</v>
      </c>
      <c r="U12" s="63">
        <v>0</v>
      </c>
      <c r="V12" s="63">
        <v>0</v>
      </c>
      <c r="W12" s="63">
        <v>1</v>
      </c>
      <c r="X12" s="63">
        <v>1</v>
      </c>
      <c r="Y12" s="63">
        <v>1</v>
      </c>
      <c r="Z12" s="63">
        <v>1</v>
      </c>
      <c r="AA12" s="63">
        <v>0</v>
      </c>
      <c r="AB12" s="63">
        <v>1</v>
      </c>
      <c r="AC12" s="63">
        <v>9</v>
      </c>
      <c r="AD12" s="63">
        <v>9</v>
      </c>
      <c r="AE12" s="63">
        <v>1</v>
      </c>
      <c r="AF12" s="63">
        <v>1</v>
      </c>
    </row>
    <row r="13" spans="1:32" s="16" customFormat="1" ht="36" customHeight="1">
      <c r="A13" s="63"/>
      <c r="B13" s="17"/>
      <c r="C13" s="63">
        <v>88</v>
      </c>
      <c r="D13" s="63" t="s">
        <v>135</v>
      </c>
      <c r="E13" s="52" t="s">
        <v>93</v>
      </c>
      <c r="F13" s="63" t="s">
        <v>85</v>
      </c>
      <c r="G13" s="63"/>
      <c r="H13" s="63"/>
      <c r="I13" s="63"/>
      <c r="J13" s="63"/>
      <c r="K13" s="63">
        <v>0</v>
      </c>
      <c r="L13" s="63">
        <v>1</v>
      </c>
      <c r="M13" s="63">
        <v>0</v>
      </c>
      <c r="N13" s="63">
        <v>1</v>
      </c>
      <c r="O13" s="63">
        <v>0</v>
      </c>
      <c r="P13" s="64">
        <v>4</v>
      </c>
      <c r="Q13" s="64">
        <v>0</v>
      </c>
      <c r="R13" s="64">
        <v>5</v>
      </c>
      <c r="S13" s="64">
        <v>0</v>
      </c>
      <c r="T13" s="63">
        <v>8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1</v>
      </c>
      <c r="AA13" s="63">
        <v>0</v>
      </c>
      <c r="AB13" s="63">
        <v>1</v>
      </c>
      <c r="AC13" s="63">
        <v>0</v>
      </c>
      <c r="AD13" s="63">
        <v>5</v>
      </c>
      <c r="AE13" s="63">
        <v>0</v>
      </c>
      <c r="AF13" s="63">
        <v>0</v>
      </c>
    </row>
    <row r="14" spans="1:32" s="12" customFormat="1" ht="36" customHeight="1">
      <c r="A14" s="50"/>
      <c r="B14" s="52" t="s">
        <v>216</v>
      </c>
      <c r="C14" s="50"/>
      <c r="D14" s="50"/>
      <c r="E14" s="52"/>
      <c r="F14" s="50"/>
      <c r="G14" s="117">
        <f>SUM(G8:G13)</f>
        <v>1</v>
      </c>
      <c r="H14" s="117">
        <f>SUM(H8:H13)</f>
        <v>1</v>
      </c>
      <c r="I14" s="117">
        <f t="shared" ref="I14:AF14" si="1">SUM(I8:I13)</f>
        <v>2</v>
      </c>
      <c r="J14" s="117">
        <f t="shared" si="1"/>
        <v>1</v>
      </c>
      <c r="K14" s="117">
        <f t="shared" si="1"/>
        <v>6</v>
      </c>
      <c r="L14" s="117">
        <f t="shared" si="1"/>
        <v>6</v>
      </c>
      <c r="M14" s="117">
        <f t="shared" si="1"/>
        <v>11</v>
      </c>
      <c r="N14" s="117">
        <f t="shared" si="1"/>
        <v>8</v>
      </c>
      <c r="O14" s="117">
        <f t="shared" si="1"/>
        <v>32</v>
      </c>
      <c r="P14" s="117">
        <f t="shared" si="1"/>
        <v>24</v>
      </c>
      <c r="Q14" s="117">
        <f t="shared" si="1"/>
        <v>36</v>
      </c>
      <c r="R14" s="117">
        <f t="shared" si="1"/>
        <v>32</v>
      </c>
      <c r="S14" s="117">
        <f t="shared" si="1"/>
        <v>46</v>
      </c>
      <c r="T14" s="117">
        <f t="shared" si="1"/>
        <v>46</v>
      </c>
      <c r="U14" s="117">
        <f t="shared" si="1"/>
        <v>1</v>
      </c>
      <c r="V14" s="117">
        <f t="shared" si="1"/>
        <v>1</v>
      </c>
      <c r="W14" s="117">
        <f t="shared" si="1"/>
        <v>5</v>
      </c>
      <c r="X14" s="117">
        <f t="shared" si="1"/>
        <v>5</v>
      </c>
      <c r="Y14" s="117">
        <f t="shared" si="1"/>
        <v>4</v>
      </c>
      <c r="Z14" s="117">
        <f t="shared" si="1"/>
        <v>4</v>
      </c>
      <c r="AA14" s="117">
        <f t="shared" si="1"/>
        <v>5</v>
      </c>
      <c r="AB14" s="117">
        <f t="shared" si="1"/>
        <v>5</v>
      </c>
      <c r="AC14" s="117">
        <f t="shared" si="1"/>
        <v>49</v>
      </c>
      <c r="AD14" s="117">
        <f t="shared" si="1"/>
        <v>49</v>
      </c>
      <c r="AE14" s="117">
        <f t="shared" si="1"/>
        <v>5</v>
      </c>
      <c r="AF14" s="117">
        <f t="shared" si="1"/>
        <v>5</v>
      </c>
    </row>
  </sheetData>
  <mergeCells count="24">
    <mergeCell ref="AE3:AF3"/>
    <mergeCell ref="U2:Z2"/>
    <mergeCell ref="G2:N2"/>
    <mergeCell ref="O2:T2"/>
    <mergeCell ref="A1:AF1"/>
    <mergeCell ref="AA2:AF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2:A4"/>
    <mergeCell ref="F2:F4"/>
    <mergeCell ref="B2:B4"/>
    <mergeCell ref="C2:C4"/>
    <mergeCell ref="D2:D4"/>
    <mergeCell ref="E2:E4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AF24"/>
  <sheetViews>
    <sheetView topLeftCell="A7" zoomScaleSheetLayoutView="100" workbookViewId="0">
      <selection activeCell="S8" sqref="S8"/>
    </sheetView>
  </sheetViews>
  <sheetFormatPr defaultRowHeight="15"/>
  <cols>
    <col min="1" max="1" width="5.140625" style="6" customWidth="1"/>
    <col min="2" max="2" width="15.28515625" style="6" customWidth="1"/>
    <col min="3" max="3" width="4.7109375" style="32" customWidth="1"/>
    <col min="4" max="4" width="6" style="32" bestFit="1" customWidth="1"/>
    <col min="5" max="5" width="19.85546875" style="38" customWidth="1"/>
    <col min="6" max="6" width="5.42578125" style="42" customWidth="1"/>
    <col min="7" max="32" width="4.42578125" style="42" customWidth="1"/>
    <col min="33" max="34" width="9.140625" style="6"/>
    <col min="35" max="35" width="14" style="6" customWidth="1"/>
    <col min="36" max="16384" width="9.140625" style="6"/>
  </cols>
  <sheetData>
    <row r="1" spans="1:32" ht="29.25" customHeight="1">
      <c r="A1" s="22" t="s">
        <v>204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3" customFormat="1" ht="32.25" customHeight="1">
      <c r="A2" s="147" t="s">
        <v>0</v>
      </c>
      <c r="B2" s="147" t="s">
        <v>208</v>
      </c>
      <c r="C2" s="147" t="s">
        <v>179</v>
      </c>
      <c r="D2" s="174" t="s">
        <v>210</v>
      </c>
      <c r="E2" s="174" t="s">
        <v>209</v>
      </c>
      <c r="F2" s="174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3" customFormat="1" ht="30" customHeight="1">
      <c r="A3" s="148"/>
      <c r="B3" s="148"/>
      <c r="C3" s="148"/>
      <c r="D3" s="175"/>
      <c r="E3" s="175"/>
      <c r="F3" s="175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3" customFormat="1">
      <c r="A4" s="149"/>
      <c r="B4" s="149"/>
      <c r="C4" s="149"/>
      <c r="D4" s="176"/>
      <c r="E4" s="176"/>
      <c r="F4" s="17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3" customFormat="1" ht="20.25" customHeight="1">
      <c r="A5" s="50">
        <v>1</v>
      </c>
      <c r="B5" s="50">
        <v>2</v>
      </c>
      <c r="C5" s="50">
        <v>3</v>
      </c>
      <c r="D5" s="51">
        <v>4</v>
      </c>
      <c r="E5" s="52">
        <v>5</v>
      </c>
      <c r="F5" s="50">
        <v>6</v>
      </c>
      <c r="G5" s="50">
        <v>7</v>
      </c>
      <c r="H5" s="51">
        <v>8</v>
      </c>
      <c r="I5" s="50">
        <v>9</v>
      </c>
      <c r="J5" s="51">
        <v>10</v>
      </c>
      <c r="K5" s="51">
        <v>11</v>
      </c>
      <c r="L5" s="51">
        <v>12</v>
      </c>
      <c r="M5" s="51">
        <v>13</v>
      </c>
      <c r="N5" s="51">
        <v>14</v>
      </c>
      <c r="O5" s="51">
        <v>15</v>
      </c>
      <c r="P5" s="51">
        <v>16</v>
      </c>
      <c r="Q5" s="51">
        <v>17</v>
      </c>
      <c r="R5" s="51">
        <v>18</v>
      </c>
      <c r="S5" s="51">
        <v>19</v>
      </c>
      <c r="T5" s="51">
        <v>20</v>
      </c>
      <c r="U5" s="51">
        <v>21</v>
      </c>
      <c r="V5" s="50">
        <v>22</v>
      </c>
      <c r="W5" s="50">
        <v>23</v>
      </c>
      <c r="X5" s="50">
        <v>24</v>
      </c>
      <c r="Y5" s="51">
        <v>25</v>
      </c>
      <c r="Z5" s="50">
        <v>26</v>
      </c>
      <c r="AA5" s="50">
        <v>27</v>
      </c>
      <c r="AB5" s="50">
        <v>28</v>
      </c>
      <c r="AC5" s="51">
        <v>29</v>
      </c>
      <c r="AD5" s="50">
        <v>30</v>
      </c>
      <c r="AE5" s="50">
        <v>31</v>
      </c>
      <c r="AF5" s="50">
        <v>32</v>
      </c>
    </row>
    <row r="6" spans="1:32" s="3" customFormat="1" ht="33" customHeight="1">
      <c r="A6" s="53"/>
      <c r="B6" s="17"/>
      <c r="C6" s="53"/>
      <c r="D6" s="53"/>
      <c r="E6" s="52" t="s">
        <v>122</v>
      </c>
      <c r="F6" s="53" t="s">
        <v>85</v>
      </c>
      <c r="G6" s="54">
        <v>1</v>
      </c>
      <c r="H6" s="54">
        <v>1</v>
      </c>
      <c r="I6" s="54">
        <v>2</v>
      </c>
      <c r="J6" s="54">
        <v>2</v>
      </c>
      <c r="K6" s="54">
        <v>2</v>
      </c>
      <c r="L6" s="54">
        <v>1</v>
      </c>
      <c r="M6" s="54">
        <v>3</v>
      </c>
      <c r="N6" s="54">
        <v>2</v>
      </c>
      <c r="O6" s="54">
        <v>11</v>
      </c>
      <c r="P6" s="54">
        <v>5</v>
      </c>
      <c r="Q6" s="54">
        <v>10</v>
      </c>
      <c r="R6" s="54">
        <v>6</v>
      </c>
      <c r="S6" s="54">
        <v>11</v>
      </c>
      <c r="T6" s="54">
        <v>6</v>
      </c>
      <c r="U6" s="54">
        <v>2</v>
      </c>
      <c r="V6" s="120">
        <v>2</v>
      </c>
      <c r="W6" s="120">
        <v>0</v>
      </c>
      <c r="X6" s="120">
        <v>1</v>
      </c>
      <c r="Y6" s="120">
        <v>3</v>
      </c>
      <c r="Z6" s="120">
        <v>2</v>
      </c>
      <c r="AA6" s="120">
        <v>0</v>
      </c>
      <c r="AB6" s="120">
        <v>2</v>
      </c>
      <c r="AC6" s="120">
        <v>10</v>
      </c>
      <c r="AD6" s="120">
        <v>10</v>
      </c>
      <c r="AE6" s="120">
        <v>1</v>
      </c>
      <c r="AF6" s="120">
        <v>1</v>
      </c>
    </row>
    <row r="7" spans="1:32" s="3" customFormat="1" ht="33" customHeight="1">
      <c r="A7" s="53"/>
      <c r="B7" s="17"/>
      <c r="C7" s="53"/>
      <c r="D7" s="53"/>
      <c r="E7" s="52" t="s">
        <v>218</v>
      </c>
      <c r="F7" s="53"/>
      <c r="G7" s="120"/>
      <c r="H7" s="120"/>
      <c r="I7" s="120"/>
      <c r="J7" s="54"/>
      <c r="K7" s="54">
        <v>0</v>
      </c>
      <c r="L7" s="54">
        <v>0</v>
      </c>
      <c r="M7" s="54">
        <v>0</v>
      </c>
      <c r="N7" s="54">
        <v>2</v>
      </c>
      <c r="O7" s="54">
        <v>0</v>
      </c>
      <c r="P7" s="54">
        <v>4</v>
      </c>
      <c r="Q7" s="54">
        <v>0</v>
      </c>
      <c r="R7" s="54">
        <v>2</v>
      </c>
      <c r="S7" s="54">
        <v>0</v>
      </c>
      <c r="T7" s="54">
        <v>4</v>
      </c>
      <c r="U7" s="54">
        <v>0</v>
      </c>
      <c r="V7" s="120">
        <v>0</v>
      </c>
      <c r="W7" s="120">
        <v>0</v>
      </c>
      <c r="X7" s="120">
        <v>0</v>
      </c>
      <c r="Y7" s="120">
        <v>0</v>
      </c>
      <c r="Z7" s="120">
        <v>0</v>
      </c>
      <c r="AA7" s="120">
        <v>0</v>
      </c>
      <c r="AB7" s="120">
        <v>0</v>
      </c>
      <c r="AC7" s="120">
        <v>0</v>
      </c>
      <c r="AD7" s="120">
        <v>2</v>
      </c>
      <c r="AE7" s="120">
        <v>0</v>
      </c>
      <c r="AF7" s="120">
        <v>0</v>
      </c>
    </row>
    <row r="8" spans="1:32" s="3" customFormat="1" ht="33" customHeight="1">
      <c r="A8" s="53"/>
      <c r="B8" s="17"/>
      <c r="C8" s="53"/>
      <c r="D8" s="53"/>
      <c r="E8" s="55" t="s">
        <v>263</v>
      </c>
      <c r="F8" s="53"/>
      <c r="G8" s="120">
        <f>SUM(G6:G7)</f>
        <v>1</v>
      </c>
      <c r="H8" s="120">
        <f t="shared" ref="H8:AF8" si="0">SUM(H6:H7)</f>
        <v>1</v>
      </c>
      <c r="I8" s="120">
        <f t="shared" si="0"/>
        <v>2</v>
      </c>
      <c r="J8" s="120">
        <f t="shared" si="0"/>
        <v>2</v>
      </c>
      <c r="K8" s="120">
        <f t="shared" si="0"/>
        <v>2</v>
      </c>
      <c r="L8" s="120">
        <f t="shared" si="0"/>
        <v>1</v>
      </c>
      <c r="M8" s="120">
        <f t="shared" si="0"/>
        <v>3</v>
      </c>
      <c r="N8" s="120">
        <f t="shared" si="0"/>
        <v>4</v>
      </c>
      <c r="O8" s="120">
        <f t="shared" si="0"/>
        <v>11</v>
      </c>
      <c r="P8" s="120">
        <f t="shared" si="0"/>
        <v>9</v>
      </c>
      <c r="Q8" s="120">
        <f t="shared" si="0"/>
        <v>10</v>
      </c>
      <c r="R8" s="120">
        <f t="shared" si="0"/>
        <v>8</v>
      </c>
      <c r="S8" s="120">
        <f t="shared" si="0"/>
        <v>11</v>
      </c>
      <c r="T8" s="120">
        <f t="shared" si="0"/>
        <v>10</v>
      </c>
      <c r="U8" s="120">
        <f t="shared" si="0"/>
        <v>2</v>
      </c>
      <c r="V8" s="120">
        <f t="shared" si="0"/>
        <v>2</v>
      </c>
      <c r="W8" s="120">
        <f t="shared" si="0"/>
        <v>0</v>
      </c>
      <c r="X8" s="120">
        <f t="shared" si="0"/>
        <v>1</v>
      </c>
      <c r="Y8" s="120">
        <f t="shared" si="0"/>
        <v>3</v>
      </c>
      <c r="Z8" s="120">
        <f t="shared" si="0"/>
        <v>2</v>
      </c>
      <c r="AA8" s="120">
        <f t="shared" si="0"/>
        <v>0</v>
      </c>
      <c r="AB8" s="120">
        <f t="shared" si="0"/>
        <v>2</v>
      </c>
      <c r="AC8" s="120">
        <f t="shared" si="0"/>
        <v>10</v>
      </c>
      <c r="AD8" s="120">
        <f t="shared" si="0"/>
        <v>12</v>
      </c>
      <c r="AE8" s="120">
        <f t="shared" si="0"/>
        <v>1</v>
      </c>
      <c r="AF8" s="120">
        <f t="shared" si="0"/>
        <v>1</v>
      </c>
    </row>
    <row r="9" spans="1:32" s="3" customFormat="1" ht="33" customHeight="1">
      <c r="A9" s="53">
        <v>81</v>
      </c>
      <c r="B9" s="17" t="s">
        <v>94</v>
      </c>
      <c r="C9" s="53">
        <v>89</v>
      </c>
      <c r="D9" s="53" t="s">
        <v>135</v>
      </c>
      <c r="E9" s="52" t="s">
        <v>95</v>
      </c>
      <c r="F9" s="53" t="s">
        <v>85</v>
      </c>
      <c r="G9" s="120"/>
      <c r="H9" s="120"/>
      <c r="I9" s="120"/>
      <c r="J9" s="54"/>
      <c r="K9" s="54">
        <v>1</v>
      </c>
      <c r="L9" s="54">
        <v>1</v>
      </c>
      <c r="M9" s="54">
        <v>1</v>
      </c>
      <c r="N9" s="54">
        <v>1</v>
      </c>
      <c r="O9" s="54">
        <v>4</v>
      </c>
      <c r="P9" s="54">
        <v>4</v>
      </c>
      <c r="Q9" s="54">
        <v>6</v>
      </c>
      <c r="R9" s="54">
        <v>6</v>
      </c>
      <c r="S9" s="54">
        <v>9</v>
      </c>
      <c r="T9" s="54">
        <v>10</v>
      </c>
      <c r="U9" s="54">
        <v>0</v>
      </c>
      <c r="V9" s="120">
        <v>0</v>
      </c>
      <c r="W9" s="120">
        <v>1</v>
      </c>
      <c r="X9" s="120">
        <v>2</v>
      </c>
      <c r="Y9" s="120">
        <v>1</v>
      </c>
      <c r="Z9" s="120">
        <v>1</v>
      </c>
      <c r="AA9" s="120">
        <v>2</v>
      </c>
      <c r="AB9" s="120">
        <v>2</v>
      </c>
      <c r="AC9" s="120">
        <v>9</v>
      </c>
      <c r="AD9" s="120">
        <v>7</v>
      </c>
      <c r="AE9" s="120">
        <v>1</v>
      </c>
      <c r="AF9" s="120">
        <v>1</v>
      </c>
    </row>
    <row r="10" spans="1:32" s="3" customFormat="1" ht="33" customHeight="1">
      <c r="A10" s="53">
        <v>82</v>
      </c>
      <c r="B10" s="17" t="s">
        <v>96</v>
      </c>
      <c r="C10" s="53">
        <v>90</v>
      </c>
      <c r="D10" s="53" t="s">
        <v>135</v>
      </c>
      <c r="E10" s="52" t="s">
        <v>97</v>
      </c>
      <c r="F10" s="53" t="s">
        <v>85</v>
      </c>
      <c r="G10" s="120"/>
      <c r="H10" s="120"/>
      <c r="I10" s="120"/>
      <c r="J10" s="54"/>
      <c r="K10" s="54">
        <v>1</v>
      </c>
      <c r="L10" s="54">
        <v>1</v>
      </c>
      <c r="M10" s="54">
        <v>2</v>
      </c>
      <c r="N10" s="54">
        <v>1</v>
      </c>
      <c r="O10" s="54">
        <v>4</v>
      </c>
      <c r="P10" s="54">
        <v>4</v>
      </c>
      <c r="Q10" s="54">
        <v>7</v>
      </c>
      <c r="R10" s="54">
        <v>6</v>
      </c>
      <c r="S10" s="54">
        <v>11</v>
      </c>
      <c r="T10" s="54">
        <v>11</v>
      </c>
      <c r="U10" s="54">
        <v>0</v>
      </c>
      <c r="V10" s="120">
        <v>0</v>
      </c>
      <c r="W10" s="120">
        <v>3</v>
      </c>
      <c r="X10" s="120">
        <v>2</v>
      </c>
      <c r="Y10" s="120">
        <v>1</v>
      </c>
      <c r="Z10" s="120">
        <v>1</v>
      </c>
      <c r="AA10" s="120">
        <v>3</v>
      </c>
      <c r="AB10" s="120">
        <v>1</v>
      </c>
      <c r="AC10" s="120">
        <v>5</v>
      </c>
      <c r="AD10" s="120">
        <v>5</v>
      </c>
      <c r="AE10" s="120">
        <v>1</v>
      </c>
      <c r="AF10" s="120">
        <v>1</v>
      </c>
    </row>
    <row r="11" spans="1:32" s="3" customFormat="1" ht="33" customHeight="1">
      <c r="A11" s="53">
        <v>83</v>
      </c>
      <c r="B11" s="17" t="s">
        <v>98</v>
      </c>
      <c r="C11" s="53">
        <v>91</v>
      </c>
      <c r="D11" s="53" t="s">
        <v>135</v>
      </c>
      <c r="E11" s="52" t="s">
        <v>99</v>
      </c>
      <c r="F11" s="53" t="s">
        <v>85</v>
      </c>
      <c r="G11" s="120"/>
      <c r="H11" s="120"/>
      <c r="I11" s="120"/>
      <c r="J11" s="54"/>
      <c r="K11" s="54">
        <v>1</v>
      </c>
      <c r="L11" s="54">
        <v>1</v>
      </c>
      <c r="M11" s="54">
        <v>2</v>
      </c>
      <c r="N11" s="54">
        <v>1</v>
      </c>
      <c r="O11" s="54">
        <v>5</v>
      </c>
      <c r="P11" s="54">
        <v>4</v>
      </c>
      <c r="Q11" s="54">
        <v>8</v>
      </c>
      <c r="R11" s="54">
        <v>6</v>
      </c>
      <c r="S11" s="54">
        <v>14</v>
      </c>
      <c r="T11" s="54">
        <v>10</v>
      </c>
      <c r="U11" s="54">
        <v>0</v>
      </c>
      <c r="V11" s="120">
        <v>0</v>
      </c>
      <c r="W11" s="120">
        <v>3</v>
      </c>
      <c r="X11" s="120">
        <v>2</v>
      </c>
      <c r="Y11" s="120">
        <v>1</v>
      </c>
      <c r="Z11" s="120">
        <v>1</v>
      </c>
      <c r="AA11" s="120">
        <v>1</v>
      </c>
      <c r="AB11" s="120">
        <v>1</v>
      </c>
      <c r="AC11" s="120">
        <v>13</v>
      </c>
      <c r="AD11" s="120">
        <v>9</v>
      </c>
      <c r="AE11" s="120">
        <v>1</v>
      </c>
      <c r="AF11" s="120">
        <v>1</v>
      </c>
    </row>
    <row r="12" spans="1:32" s="3" customFormat="1" ht="33" customHeight="1">
      <c r="A12" s="53">
        <v>90</v>
      </c>
      <c r="B12" s="56" t="s">
        <v>167</v>
      </c>
      <c r="C12" s="53">
        <v>92</v>
      </c>
      <c r="D12" s="53" t="s">
        <v>135</v>
      </c>
      <c r="E12" s="57" t="s">
        <v>183</v>
      </c>
      <c r="F12" s="53" t="s">
        <v>85</v>
      </c>
      <c r="G12" s="120"/>
      <c r="H12" s="120"/>
      <c r="I12" s="120"/>
      <c r="J12" s="54"/>
      <c r="K12" s="54">
        <v>1</v>
      </c>
      <c r="L12" s="54">
        <v>1</v>
      </c>
      <c r="M12" s="54">
        <v>1</v>
      </c>
      <c r="N12" s="54">
        <v>1</v>
      </c>
      <c r="O12" s="54">
        <v>3</v>
      </c>
      <c r="P12" s="54">
        <v>4</v>
      </c>
      <c r="Q12" s="54">
        <v>5</v>
      </c>
      <c r="R12" s="54">
        <v>6</v>
      </c>
      <c r="S12" s="54">
        <v>7</v>
      </c>
      <c r="T12" s="54">
        <v>10</v>
      </c>
      <c r="U12" s="54">
        <v>0</v>
      </c>
      <c r="V12" s="120">
        <v>0</v>
      </c>
      <c r="W12" s="120">
        <v>1</v>
      </c>
      <c r="X12" s="120">
        <v>1</v>
      </c>
      <c r="Y12" s="120">
        <v>0</v>
      </c>
      <c r="Z12" s="120">
        <v>1</v>
      </c>
      <c r="AA12" s="120">
        <v>1</v>
      </c>
      <c r="AB12" s="120">
        <v>1</v>
      </c>
      <c r="AC12" s="120">
        <v>7</v>
      </c>
      <c r="AD12" s="120">
        <v>7</v>
      </c>
      <c r="AE12" s="120">
        <v>1</v>
      </c>
      <c r="AF12" s="120"/>
    </row>
    <row r="13" spans="1:32" s="3" customFormat="1" ht="19.5" customHeight="1">
      <c r="A13" s="155">
        <v>91</v>
      </c>
      <c r="B13" s="160" t="s">
        <v>110</v>
      </c>
      <c r="C13" s="155">
        <v>93</v>
      </c>
      <c r="D13" s="170" t="s">
        <v>225</v>
      </c>
      <c r="E13" s="183" t="s">
        <v>109</v>
      </c>
      <c r="F13" s="170" t="s">
        <v>85</v>
      </c>
      <c r="G13" s="170"/>
      <c r="H13" s="170"/>
      <c r="I13" s="170"/>
      <c r="J13" s="185"/>
      <c r="K13" s="185">
        <v>1</v>
      </c>
      <c r="L13" s="185">
        <v>1</v>
      </c>
      <c r="M13" s="185">
        <v>1</v>
      </c>
      <c r="N13" s="185">
        <v>1</v>
      </c>
      <c r="O13" s="185">
        <v>4</v>
      </c>
      <c r="P13" s="185">
        <v>3</v>
      </c>
      <c r="Q13" s="185">
        <v>6</v>
      </c>
      <c r="R13" s="185">
        <v>6</v>
      </c>
      <c r="S13" s="185">
        <v>9</v>
      </c>
      <c r="T13" s="185">
        <v>10</v>
      </c>
      <c r="U13" s="185">
        <v>0</v>
      </c>
      <c r="V13" s="170">
        <v>0</v>
      </c>
      <c r="W13" s="170">
        <v>1</v>
      </c>
      <c r="X13" s="170">
        <v>1</v>
      </c>
      <c r="Y13" s="170">
        <v>1</v>
      </c>
      <c r="Z13" s="170">
        <v>1</v>
      </c>
      <c r="AA13" s="170">
        <v>0</v>
      </c>
      <c r="AB13" s="170">
        <v>1</v>
      </c>
      <c r="AC13" s="170">
        <v>7</v>
      </c>
      <c r="AD13" s="170">
        <v>8</v>
      </c>
      <c r="AE13" s="170">
        <v>1</v>
      </c>
      <c r="AF13" s="170">
        <v>1</v>
      </c>
    </row>
    <row r="14" spans="1:32" s="3" customFormat="1" ht="16.5" customHeight="1">
      <c r="A14" s="155"/>
      <c r="B14" s="161"/>
      <c r="C14" s="155"/>
      <c r="D14" s="171"/>
      <c r="E14" s="184"/>
      <c r="F14" s="171"/>
      <c r="G14" s="171"/>
      <c r="H14" s="171"/>
      <c r="I14" s="171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</row>
    <row r="15" spans="1:32" s="3" customFormat="1" ht="33" customHeight="1">
      <c r="A15" s="53">
        <v>84</v>
      </c>
      <c r="B15" s="17" t="s">
        <v>100</v>
      </c>
      <c r="C15" s="53">
        <v>94</v>
      </c>
      <c r="D15" s="53" t="s">
        <v>225</v>
      </c>
      <c r="E15" s="52" t="s">
        <v>100</v>
      </c>
      <c r="F15" s="53" t="s">
        <v>85</v>
      </c>
      <c r="G15" s="120"/>
      <c r="H15" s="120"/>
      <c r="I15" s="120"/>
      <c r="J15" s="54"/>
      <c r="K15" s="54">
        <v>1</v>
      </c>
      <c r="L15" s="54">
        <v>1</v>
      </c>
      <c r="M15" s="54">
        <v>1</v>
      </c>
      <c r="N15" s="54">
        <v>1</v>
      </c>
      <c r="O15" s="54">
        <v>4</v>
      </c>
      <c r="P15" s="54">
        <v>3</v>
      </c>
      <c r="Q15" s="54">
        <v>6</v>
      </c>
      <c r="R15" s="54">
        <v>6</v>
      </c>
      <c r="S15" s="54">
        <v>6</v>
      </c>
      <c r="T15" s="54">
        <v>11</v>
      </c>
      <c r="U15" s="54">
        <v>0</v>
      </c>
      <c r="V15" s="120">
        <v>0</v>
      </c>
      <c r="W15" s="120">
        <v>0</v>
      </c>
      <c r="X15" s="120">
        <v>0</v>
      </c>
      <c r="Y15" s="120">
        <v>1</v>
      </c>
      <c r="Z15" s="120">
        <v>1</v>
      </c>
      <c r="AA15" s="120">
        <v>1</v>
      </c>
      <c r="AB15" s="120">
        <v>1</v>
      </c>
      <c r="AC15" s="120">
        <v>7</v>
      </c>
      <c r="AD15" s="120">
        <v>7</v>
      </c>
      <c r="AE15" s="120">
        <v>0</v>
      </c>
      <c r="AF15" s="120"/>
    </row>
    <row r="16" spans="1:32" s="3" customFormat="1" ht="29.25" customHeight="1">
      <c r="A16" s="53">
        <v>89</v>
      </c>
      <c r="B16" s="17" t="s">
        <v>108</v>
      </c>
      <c r="C16" s="53">
        <v>95</v>
      </c>
      <c r="D16" s="53" t="s">
        <v>225</v>
      </c>
      <c r="E16" s="52" t="s">
        <v>108</v>
      </c>
      <c r="F16" s="53" t="s">
        <v>85</v>
      </c>
      <c r="G16" s="120"/>
      <c r="H16" s="120"/>
      <c r="I16" s="120"/>
      <c r="J16" s="54"/>
      <c r="K16" s="54">
        <v>1</v>
      </c>
      <c r="L16" s="54">
        <v>1</v>
      </c>
      <c r="M16" s="54">
        <v>1</v>
      </c>
      <c r="N16" s="54">
        <v>1</v>
      </c>
      <c r="O16" s="54">
        <v>4</v>
      </c>
      <c r="P16" s="54">
        <v>3</v>
      </c>
      <c r="Q16" s="54">
        <v>6</v>
      </c>
      <c r="R16" s="54">
        <v>6</v>
      </c>
      <c r="S16" s="54">
        <v>10</v>
      </c>
      <c r="T16" s="54">
        <v>10</v>
      </c>
      <c r="U16" s="54">
        <v>0</v>
      </c>
      <c r="V16" s="120">
        <v>0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0">
        <v>9</v>
      </c>
      <c r="AD16" s="120">
        <v>9</v>
      </c>
      <c r="AE16" s="120">
        <v>0</v>
      </c>
      <c r="AF16" s="120">
        <v>1</v>
      </c>
    </row>
    <row r="17" spans="1:32" s="1" customFormat="1" ht="33" customHeight="1">
      <c r="A17" s="60"/>
      <c r="B17" s="52"/>
      <c r="C17" s="61"/>
      <c r="D17" s="61"/>
      <c r="E17" s="52" t="s">
        <v>123</v>
      </c>
      <c r="F17" s="61"/>
      <c r="G17" s="121"/>
      <c r="H17" s="121"/>
      <c r="I17" s="121"/>
      <c r="J17" s="119"/>
      <c r="K17" s="119">
        <f>SUM(K8:K16)</f>
        <v>9</v>
      </c>
      <c r="L17" s="119">
        <f>SUM(L8:L16)</f>
        <v>8</v>
      </c>
      <c r="M17" s="119">
        <f t="shared" ref="M17:AF17" si="1">SUM(M8:M16)</f>
        <v>12</v>
      </c>
      <c r="N17" s="119">
        <f t="shared" si="1"/>
        <v>11</v>
      </c>
      <c r="O17" s="119">
        <f t="shared" si="1"/>
        <v>39</v>
      </c>
      <c r="P17" s="119">
        <f t="shared" si="1"/>
        <v>34</v>
      </c>
      <c r="Q17" s="119">
        <f t="shared" si="1"/>
        <v>54</v>
      </c>
      <c r="R17" s="119">
        <f t="shared" si="1"/>
        <v>50</v>
      </c>
      <c r="S17" s="119">
        <f t="shared" si="1"/>
        <v>77</v>
      </c>
      <c r="T17" s="119">
        <f t="shared" si="1"/>
        <v>82</v>
      </c>
      <c r="U17" s="119">
        <f t="shared" si="1"/>
        <v>2</v>
      </c>
      <c r="V17" s="119">
        <f t="shared" si="1"/>
        <v>2</v>
      </c>
      <c r="W17" s="119">
        <f t="shared" si="1"/>
        <v>10</v>
      </c>
      <c r="X17" s="119">
        <f t="shared" si="1"/>
        <v>10</v>
      </c>
      <c r="Y17" s="119">
        <f t="shared" si="1"/>
        <v>9</v>
      </c>
      <c r="Z17" s="119">
        <f t="shared" si="1"/>
        <v>9</v>
      </c>
      <c r="AA17" s="119">
        <f t="shared" si="1"/>
        <v>9</v>
      </c>
      <c r="AB17" s="119">
        <f t="shared" si="1"/>
        <v>10</v>
      </c>
      <c r="AC17" s="119">
        <f t="shared" si="1"/>
        <v>67</v>
      </c>
      <c r="AD17" s="119">
        <f t="shared" si="1"/>
        <v>64</v>
      </c>
      <c r="AE17" s="119">
        <f t="shared" si="1"/>
        <v>6</v>
      </c>
      <c r="AF17" s="119">
        <f t="shared" si="1"/>
        <v>6</v>
      </c>
    </row>
    <row r="18" spans="1:32" s="3" customFormat="1" ht="33" customHeight="1">
      <c r="A18" s="53">
        <v>85</v>
      </c>
      <c r="B18" s="17" t="s">
        <v>101</v>
      </c>
      <c r="C18" s="53">
        <v>96</v>
      </c>
      <c r="D18" s="53" t="s">
        <v>225</v>
      </c>
      <c r="E18" s="52" t="s">
        <v>101</v>
      </c>
      <c r="F18" s="53" t="s">
        <v>85</v>
      </c>
      <c r="G18" s="120"/>
      <c r="H18" s="120"/>
      <c r="I18" s="120"/>
      <c r="J18" s="54"/>
      <c r="K18" s="54">
        <v>1</v>
      </c>
      <c r="L18" s="54">
        <v>1</v>
      </c>
      <c r="M18" s="54">
        <v>1</v>
      </c>
      <c r="N18" s="54">
        <v>1</v>
      </c>
      <c r="O18" s="54">
        <v>3</v>
      </c>
      <c r="P18" s="54">
        <v>3</v>
      </c>
      <c r="Q18" s="54">
        <v>5</v>
      </c>
      <c r="R18" s="54">
        <v>6</v>
      </c>
      <c r="S18" s="54">
        <v>8</v>
      </c>
      <c r="T18" s="54">
        <v>8</v>
      </c>
      <c r="U18" s="54">
        <v>0</v>
      </c>
      <c r="V18" s="120">
        <v>0</v>
      </c>
      <c r="W18" s="120">
        <v>1</v>
      </c>
      <c r="X18" s="120">
        <v>1</v>
      </c>
      <c r="Y18" s="120">
        <v>1</v>
      </c>
      <c r="Z18" s="120">
        <v>1</v>
      </c>
      <c r="AA18" s="120">
        <v>2</v>
      </c>
      <c r="AB18" s="120">
        <v>1</v>
      </c>
      <c r="AC18" s="120">
        <v>7</v>
      </c>
      <c r="AD18" s="120">
        <v>8</v>
      </c>
      <c r="AE18" s="120">
        <v>1</v>
      </c>
      <c r="AF18" s="120">
        <v>1</v>
      </c>
    </row>
    <row r="19" spans="1:32" s="3" customFormat="1" ht="33" customHeight="1">
      <c r="A19" s="53">
        <v>86</v>
      </c>
      <c r="B19" s="17" t="s">
        <v>102</v>
      </c>
      <c r="C19" s="53">
        <v>97</v>
      </c>
      <c r="D19" s="53" t="s">
        <v>225</v>
      </c>
      <c r="E19" s="52" t="s">
        <v>102</v>
      </c>
      <c r="F19" s="53" t="s">
        <v>85</v>
      </c>
      <c r="G19" s="120"/>
      <c r="H19" s="120"/>
      <c r="I19" s="120"/>
      <c r="J19" s="54"/>
      <c r="K19" s="54">
        <v>1</v>
      </c>
      <c r="L19" s="54">
        <v>1</v>
      </c>
      <c r="M19" s="54">
        <v>3</v>
      </c>
      <c r="N19" s="54">
        <v>1</v>
      </c>
      <c r="O19" s="54">
        <v>6</v>
      </c>
      <c r="P19" s="54">
        <v>3</v>
      </c>
      <c r="Q19" s="54">
        <v>10</v>
      </c>
      <c r="R19" s="54">
        <v>6</v>
      </c>
      <c r="S19" s="54">
        <v>16</v>
      </c>
      <c r="T19" s="54">
        <v>8</v>
      </c>
      <c r="U19" s="54">
        <v>0</v>
      </c>
      <c r="V19" s="120">
        <v>0</v>
      </c>
      <c r="W19" s="120">
        <v>0</v>
      </c>
      <c r="X19" s="120"/>
      <c r="Y19" s="120">
        <v>1</v>
      </c>
      <c r="Z19" s="120">
        <v>1</v>
      </c>
      <c r="AA19" s="120">
        <v>1</v>
      </c>
      <c r="AB19" s="120">
        <v>1</v>
      </c>
      <c r="AC19" s="120">
        <v>16</v>
      </c>
      <c r="AD19" s="120">
        <v>16</v>
      </c>
      <c r="AE19" s="120">
        <v>1</v>
      </c>
      <c r="AF19" s="120">
        <v>1</v>
      </c>
    </row>
    <row r="20" spans="1:32" s="3" customFormat="1" ht="29.25" customHeight="1">
      <c r="A20" s="53">
        <v>87</v>
      </c>
      <c r="B20" s="17" t="s">
        <v>103</v>
      </c>
      <c r="C20" s="53">
        <v>98</v>
      </c>
      <c r="D20" s="53" t="s">
        <v>225</v>
      </c>
      <c r="E20" s="52" t="s">
        <v>104</v>
      </c>
      <c r="F20" s="53" t="s">
        <v>85</v>
      </c>
      <c r="G20" s="120"/>
      <c r="H20" s="120"/>
      <c r="I20" s="120"/>
      <c r="J20" s="54"/>
      <c r="K20" s="54">
        <v>1</v>
      </c>
      <c r="L20" s="54">
        <v>1</v>
      </c>
      <c r="M20" s="54">
        <v>2</v>
      </c>
      <c r="N20" s="54">
        <v>1</v>
      </c>
      <c r="O20" s="54">
        <v>5</v>
      </c>
      <c r="P20" s="54">
        <v>3</v>
      </c>
      <c r="Q20" s="54">
        <v>8</v>
      </c>
      <c r="R20" s="54">
        <v>6</v>
      </c>
      <c r="S20" s="54">
        <v>10</v>
      </c>
      <c r="T20" s="54">
        <v>8</v>
      </c>
      <c r="U20" s="54">
        <v>0</v>
      </c>
      <c r="V20" s="120">
        <v>0</v>
      </c>
      <c r="W20" s="120">
        <v>1</v>
      </c>
      <c r="X20" s="120">
        <v>1</v>
      </c>
      <c r="Y20" s="120">
        <v>1</v>
      </c>
      <c r="Z20" s="120">
        <v>1</v>
      </c>
      <c r="AA20" s="120">
        <v>3</v>
      </c>
      <c r="AB20" s="120">
        <v>1</v>
      </c>
      <c r="AC20" s="120">
        <v>7</v>
      </c>
      <c r="AD20" s="120">
        <v>7</v>
      </c>
      <c r="AE20" s="120">
        <v>1</v>
      </c>
      <c r="AF20" s="120">
        <v>1</v>
      </c>
    </row>
    <row r="21" spans="1:32" s="3" customFormat="1" ht="33" customHeight="1">
      <c r="A21" s="53">
        <v>88</v>
      </c>
      <c r="B21" s="17" t="s">
        <v>105</v>
      </c>
      <c r="C21" s="53">
        <v>99</v>
      </c>
      <c r="D21" s="53" t="s">
        <v>135</v>
      </c>
      <c r="E21" s="52" t="s">
        <v>106</v>
      </c>
      <c r="F21" s="53" t="s">
        <v>85</v>
      </c>
      <c r="G21" s="120"/>
      <c r="H21" s="120"/>
      <c r="I21" s="120"/>
      <c r="J21" s="54"/>
      <c r="K21" s="54">
        <v>1</v>
      </c>
      <c r="L21" s="54">
        <v>1</v>
      </c>
      <c r="M21" s="54">
        <v>2</v>
      </c>
      <c r="N21" s="54">
        <v>1</v>
      </c>
      <c r="O21" s="54">
        <v>6</v>
      </c>
      <c r="P21" s="54">
        <v>4</v>
      </c>
      <c r="Q21" s="54">
        <v>9</v>
      </c>
      <c r="R21" s="54">
        <v>6</v>
      </c>
      <c r="S21" s="54">
        <v>11</v>
      </c>
      <c r="T21" s="54">
        <v>8</v>
      </c>
      <c r="U21" s="54">
        <v>0</v>
      </c>
      <c r="V21" s="120">
        <v>0</v>
      </c>
      <c r="W21" s="120">
        <v>0</v>
      </c>
      <c r="X21" s="120">
        <v>0</v>
      </c>
      <c r="Y21" s="120">
        <v>1</v>
      </c>
      <c r="Z21" s="120">
        <v>1</v>
      </c>
      <c r="AA21" s="120">
        <v>0</v>
      </c>
      <c r="AB21" s="120">
        <v>1</v>
      </c>
      <c r="AC21" s="120">
        <v>12</v>
      </c>
      <c r="AD21" s="120">
        <v>7</v>
      </c>
      <c r="AE21" s="120">
        <v>1</v>
      </c>
      <c r="AF21" s="120">
        <v>1</v>
      </c>
    </row>
    <row r="22" spans="1:32" s="3" customFormat="1" ht="33" customHeight="1">
      <c r="A22" s="58"/>
      <c r="B22" s="56"/>
      <c r="C22" s="53">
        <v>100</v>
      </c>
      <c r="D22" s="53" t="s">
        <v>135</v>
      </c>
      <c r="E22" s="52" t="s">
        <v>107</v>
      </c>
      <c r="F22" s="53" t="s">
        <v>85</v>
      </c>
      <c r="G22" s="120"/>
      <c r="H22" s="120"/>
      <c r="I22" s="120"/>
      <c r="J22" s="54"/>
      <c r="K22" s="54">
        <v>0</v>
      </c>
      <c r="L22" s="54">
        <v>1</v>
      </c>
      <c r="M22" s="54">
        <v>0</v>
      </c>
      <c r="N22" s="54">
        <v>1</v>
      </c>
      <c r="O22" s="54">
        <v>0</v>
      </c>
      <c r="P22" s="54">
        <v>4</v>
      </c>
      <c r="Q22" s="54">
        <v>0</v>
      </c>
      <c r="R22" s="54">
        <v>6</v>
      </c>
      <c r="S22" s="54">
        <v>0</v>
      </c>
      <c r="T22" s="54">
        <v>8</v>
      </c>
      <c r="U22" s="54">
        <v>0</v>
      </c>
      <c r="V22" s="120">
        <v>0</v>
      </c>
      <c r="W22" s="120">
        <v>0</v>
      </c>
      <c r="X22" s="120">
        <v>0</v>
      </c>
      <c r="Y22" s="120">
        <v>0</v>
      </c>
      <c r="Z22" s="120">
        <v>0</v>
      </c>
      <c r="AA22" s="120">
        <v>0</v>
      </c>
      <c r="AB22" s="120">
        <v>1</v>
      </c>
      <c r="AC22" s="120">
        <v>0</v>
      </c>
      <c r="AD22" s="120">
        <v>7</v>
      </c>
      <c r="AE22" s="120">
        <v>0</v>
      </c>
      <c r="AF22" s="120"/>
    </row>
    <row r="23" spans="1:32" s="1" customFormat="1" ht="33" customHeight="1">
      <c r="A23" s="60"/>
      <c r="B23" s="57"/>
      <c r="C23" s="61"/>
      <c r="D23" s="61"/>
      <c r="E23" s="62" t="s">
        <v>119</v>
      </c>
      <c r="F23" s="53" t="s">
        <v>85</v>
      </c>
      <c r="G23" s="120"/>
      <c r="H23" s="120"/>
      <c r="I23" s="120"/>
      <c r="J23" s="54"/>
      <c r="K23" s="119">
        <f>SUM(K18:K22)</f>
        <v>4</v>
      </c>
      <c r="L23" s="119">
        <f t="shared" ref="L23:AF23" si="2">SUM(L18:L22)</f>
        <v>5</v>
      </c>
      <c r="M23" s="119">
        <f t="shared" si="2"/>
        <v>8</v>
      </c>
      <c r="N23" s="119">
        <f t="shared" si="2"/>
        <v>5</v>
      </c>
      <c r="O23" s="119">
        <f t="shared" si="2"/>
        <v>20</v>
      </c>
      <c r="P23" s="119">
        <f t="shared" si="2"/>
        <v>17</v>
      </c>
      <c r="Q23" s="119">
        <f t="shared" si="2"/>
        <v>32</v>
      </c>
      <c r="R23" s="119">
        <f t="shared" si="2"/>
        <v>30</v>
      </c>
      <c r="S23" s="119">
        <f t="shared" si="2"/>
        <v>45</v>
      </c>
      <c r="T23" s="119">
        <f t="shared" si="2"/>
        <v>40</v>
      </c>
      <c r="U23" s="119">
        <f t="shared" si="2"/>
        <v>0</v>
      </c>
      <c r="V23" s="121">
        <f t="shared" si="2"/>
        <v>0</v>
      </c>
      <c r="W23" s="121">
        <f t="shared" si="2"/>
        <v>2</v>
      </c>
      <c r="X23" s="121">
        <f t="shared" si="2"/>
        <v>2</v>
      </c>
      <c r="Y23" s="121">
        <f t="shared" si="2"/>
        <v>4</v>
      </c>
      <c r="Z23" s="121">
        <f t="shared" si="2"/>
        <v>4</v>
      </c>
      <c r="AA23" s="121">
        <f t="shared" si="2"/>
        <v>6</v>
      </c>
      <c r="AB23" s="121">
        <f t="shared" si="2"/>
        <v>5</v>
      </c>
      <c r="AC23" s="121">
        <f t="shared" si="2"/>
        <v>42</v>
      </c>
      <c r="AD23" s="121">
        <f t="shared" si="2"/>
        <v>45</v>
      </c>
      <c r="AE23" s="121">
        <f t="shared" si="2"/>
        <v>4</v>
      </c>
      <c r="AF23" s="121">
        <f t="shared" si="2"/>
        <v>4</v>
      </c>
    </row>
    <row r="24" spans="1:32" s="1" customFormat="1" ht="33" customHeight="1">
      <c r="A24" s="60"/>
      <c r="B24" s="52" t="s">
        <v>211</v>
      </c>
      <c r="C24" s="61"/>
      <c r="D24" s="61"/>
      <c r="E24" s="52"/>
      <c r="F24" s="61" t="s">
        <v>85</v>
      </c>
      <c r="G24" s="119">
        <f t="shared" ref="G24:J24" si="3">G17+G23+G8</f>
        <v>1</v>
      </c>
      <c r="H24" s="119">
        <f t="shared" si="3"/>
        <v>1</v>
      </c>
      <c r="I24" s="119">
        <f t="shared" si="3"/>
        <v>2</v>
      </c>
      <c r="J24" s="119">
        <f t="shared" si="3"/>
        <v>2</v>
      </c>
      <c r="K24" s="119">
        <f>K23+K17</f>
        <v>13</v>
      </c>
      <c r="L24" s="119">
        <f>L23+L17</f>
        <v>13</v>
      </c>
      <c r="M24" s="119">
        <f t="shared" ref="M24:AF24" si="4">M23+M17</f>
        <v>20</v>
      </c>
      <c r="N24" s="119">
        <f t="shared" si="4"/>
        <v>16</v>
      </c>
      <c r="O24" s="119">
        <f t="shared" si="4"/>
        <v>59</v>
      </c>
      <c r="P24" s="119">
        <f t="shared" si="4"/>
        <v>51</v>
      </c>
      <c r="Q24" s="119">
        <f t="shared" si="4"/>
        <v>86</v>
      </c>
      <c r="R24" s="119">
        <f t="shared" si="4"/>
        <v>80</v>
      </c>
      <c r="S24" s="119">
        <f t="shared" si="4"/>
        <v>122</v>
      </c>
      <c r="T24" s="119">
        <f t="shared" si="4"/>
        <v>122</v>
      </c>
      <c r="U24" s="119">
        <f t="shared" si="4"/>
        <v>2</v>
      </c>
      <c r="V24" s="119">
        <f t="shared" si="4"/>
        <v>2</v>
      </c>
      <c r="W24" s="119">
        <f t="shared" si="4"/>
        <v>12</v>
      </c>
      <c r="X24" s="119">
        <f t="shared" si="4"/>
        <v>12</v>
      </c>
      <c r="Y24" s="119">
        <f t="shared" si="4"/>
        <v>13</v>
      </c>
      <c r="Z24" s="119">
        <f t="shared" si="4"/>
        <v>13</v>
      </c>
      <c r="AA24" s="119">
        <f t="shared" si="4"/>
        <v>15</v>
      </c>
      <c r="AB24" s="119">
        <f t="shared" si="4"/>
        <v>15</v>
      </c>
      <c r="AC24" s="119">
        <f t="shared" si="4"/>
        <v>109</v>
      </c>
      <c r="AD24" s="119">
        <f t="shared" si="4"/>
        <v>109</v>
      </c>
      <c r="AE24" s="119">
        <f t="shared" si="4"/>
        <v>10</v>
      </c>
      <c r="AF24" s="119">
        <f t="shared" si="4"/>
        <v>10</v>
      </c>
    </row>
  </sheetData>
  <mergeCells count="55">
    <mergeCell ref="S3:T3"/>
    <mergeCell ref="U3:V3"/>
    <mergeCell ref="W3:X3"/>
    <mergeCell ref="AC13:AC14"/>
    <mergeCell ref="AC3:AD3"/>
    <mergeCell ref="AD13:AD14"/>
    <mergeCell ref="AE13:AE14"/>
    <mergeCell ref="AF13:AF14"/>
    <mergeCell ref="R13:R14"/>
    <mergeCell ref="S13:S14"/>
    <mergeCell ref="Y13:Y14"/>
    <mergeCell ref="T13:T14"/>
    <mergeCell ref="U13:U14"/>
    <mergeCell ref="V13:V14"/>
    <mergeCell ref="W13:W14"/>
    <mergeCell ref="X13:X14"/>
    <mergeCell ref="Z13:Z14"/>
    <mergeCell ref="AA13:AA14"/>
    <mergeCell ref="AE3:AF3"/>
    <mergeCell ref="A2:A4"/>
    <mergeCell ref="F2:F4"/>
    <mergeCell ref="B2:B4"/>
    <mergeCell ref="C2:C4"/>
    <mergeCell ref="D2:D4"/>
    <mergeCell ref="E2:E4"/>
    <mergeCell ref="Y3:Z3"/>
    <mergeCell ref="G2:N2"/>
    <mergeCell ref="O2:T2"/>
    <mergeCell ref="U2:Z2"/>
    <mergeCell ref="AA2:AF2"/>
    <mergeCell ref="G3:H3"/>
    <mergeCell ref="I3:J3"/>
    <mergeCell ref="K3:L3"/>
    <mergeCell ref="Q3:R3"/>
    <mergeCell ref="F13:F14"/>
    <mergeCell ref="G13:G14"/>
    <mergeCell ref="I13:I14"/>
    <mergeCell ref="H13:H14"/>
    <mergeCell ref="AA3:AB3"/>
    <mergeCell ref="AB13:AB14"/>
    <mergeCell ref="J13:J14"/>
    <mergeCell ref="K13:K14"/>
    <mergeCell ref="L13:L14"/>
    <mergeCell ref="P13:P14"/>
    <mergeCell ref="Q13:Q14"/>
    <mergeCell ref="M13:M14"/>
    <mergeCell ref="N13:N14"/>
    <mergeCell ref="O13:O14"/>
    <mergeCell ref="M3:N3"/>
    <mergeCell ref="O3:P3"/>
    <mergeCell ref="A13:A14"/>
    <mergeCell ref="B13:B14"/>
    <mergeCell ref="C13:C14"/>
    <mergeCell ref="D13:D14"/>
    <mergeCell ref="E13:E14"/>
  </mergeCells>
  <hyperlinks>
    <hyperlink ref="E16" r:id="rId1" display="JAYASHANKERBHUPALLY@ NARSAMPET "/>
  </hyperlinks>
  <printOptions horizontalCentered="1"/>
  <pageMargins left="0.86614173228346458" right="0.11811023622047245" top="0.44" bottom="0.26" header="0.31496062992125984" footer="0.17"/>
  <pageSetup paperSize="9" scale="7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B8"/>
  <sheetViews>
    <sheetView zoomScale="85" zoomScaleNormal="85" zoomScaleSheetLayoutView="80" workbookViewId="0">
      <selection activeCell="K16" sqref="K16"/>
    </sheetView>
  </sheetViews>
  <sheetFormatPr defaultRowHeight="21"/>
  <cols>
    <col min="1" max="1" width="4.140625" style="47" customWidth="1"/>
    <col min="2" max="2" width="18" style="48" customWidth="1"/>
    <col min="3" max="48" width="5" style="47" customWidth="1"/>
    <col min="49" max="54" width="5.85546875" style="41" customWidth="1"/>
    <col min="55" max="16384" width="9.140625" style="41"/>
  </cols>
  <sheetData>
    <row r="1" spans="1:54" ht="48.75" customHeight="1">
      <c r="A1" s="136" t="s">
        <v>234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 t="s">
        <v>234</v>
      </c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</row>
    <row r="2" spans="1:54" s="25" customFormat="1" ht="53.25" customHeight="1">
      <c r="A2" s="137" t="s">
        <v>0</v>
      </c>
      <c r="B2" s="137" t="s">
        <v>235</v>
      </c>
      <c r="C2" s="134" t="s">
        <v>236</v>
      </c>
      <c r="D2" s="134"/>
      <c r="E2" s="139" t="s">
        <v>237</v>
      </c>
      <c r="F2" s="139"/>
      <c r="G2" s="139" t="s">
        <v>238</v>
      </c>
      <c r="H2" s="139"/>
      <c r="I2" s="139" t="s">
        <v>239</v>
      </c>
      <c r="J2" s="139"/>
      <c r="K2" s="140" t="s">
        <v>230</v>
      </c>
      <c r="L2" s="140"/>
      <c r="M2" s="140" t="s">
        <v>229</v>
      </c>
      <c r="N2" s="140"/>
      <c r="O2" s="134" t="s">
        <v>231</v>
      </c>
      <c r="P2" s="134"/>
      <c r="Q2" s="134" t="s">
        <v>232</v>
      </c>
      <c r="R2" s="134"/>
      <c r="S2" s="134" t="s">
        <v>233</v>
      </c>
      <c r="T2" s="134"/>
      <c r="U2" s="134" t="s">
        <v>240</v>
      </c>
      <c r="V2" s="134"/>
      <c r="W2" s="134" t="s">
        <v>241</v>
      </c>
      <c r="X2" s="134"/>
      <c r="Y2" s="134" t="s">
        <v>242</v>
      </c>
      <c r="Z2" s="134"/>
      <c r="AA2" s="134" t="s">
        <v>111</v>
      </c>
      <c r="AB2" s="134"/>
      <c r="AC2" s="134" t="s">
        <v>112</v>
      </c>
      <c r="AD2" s="134"/>
      <c r="AE2" s="134" t="s">
        <v>114</v>
      </c>
      <c r="AF2" s="134"/>
      <c r="AG2" s="134" t="s">
        <v>115</v>
      </c>
      <c r="AH2" s="134"/>
      <c r="AI2" s="134" t="s">
        <v>116</v>
      </c>
      <c r="AJ2" s="134"/>
      <c r="AK2" s="134" t="s">
        <v>243</v>
      </c>
      <c r="AL2" s="134"/>
      <c r="AM2" s="134" t="s">
        <v>244</v>
      </c>
      <c r="AN2" s="134"/>
      <c r="AO2" s="134" t="s">
        <v>245</v>
      </c>
      <c r="AP2" s="134"/>
      <c r="AQ2" s="134" t="s">
        <v>246</v>
      </c>
      <c r="AR2" s="134"/>
      <c r="AS2" s="134" t="s">
        <v>118</v>
      </c>
      <c r="AT2" s="134"/>
      <c r="AU2" s="134" t="s">
        <v>113</v>
      </c>
      <c r="AV2" s="134"/>
      <c r="AW2" s="135" t="s">
        <v>247</v>
      </c>
      <c r="AX2" s="135"/>
      <c r="AY2" s="135" t="s">
        <v>248</v>
      </c>
      <c r="AZ2" s="135"/>
      <c r="BA2" s="135" t="s">
        <v>249</v>
      </c>
      <c r="BB2" s="135"/>
    </row>
    <row r="3" spans="1:54" s="111" customFormat="1" ht="39" customHeight="1">
      <c r="A3" s="138"/>
      <c r="B3" s="138"/>
      <c r="C3" s="109" t="s">
        <v>134</v>
      </c>
      <c r="D3" s="110" t="s">
        <v>228</v>
      </c>
      <c r="E3" s="109" t="s">
        <v>134</v>
      </c>
      <c r="F3" s="110" t="s">
        <v>228</v>
      </c>
      <c r="G3" s="109" t="s">
        <v>134</v>
      </c>
      <c r="H3" s="110" t="s">
        <v>228</v>
      </c>
      <c r="I3" s="109" t="s">
        <v>134</v>
      </c>
      <c r="J3" s="110" t="s">
        <v>228</v>
      </c>
      <c r="K3" s="110" t="s">
        <v>134</v>
      </c>
      <c r="L3" s="110" t="s">
        <v>228</v>
      </c>
      <c r="M3" s="110" t="s">
        <v>134</v>
      </c>
      <c r="N3" s="110" t="s">
        <v>228</v>
      </c>
      <c r="O3" s="110" t="s">
        <v>134</v>
      </c>
      <c r="P3" s="110" t="s">
        <v>228</v>
      </c>
      <c r="Q3" s="109" t="s">
        <v>134</v>
      </c>
      <c r="R3" s="110" t="s">
        <v>228</v>
      </c>
      <c r="S3" s="110" t="s">
        <v>134</v>
      </c>
      <c r="T3" s="109" t="s">
        <v>228</v>
      </c>
      <c r="U3" s="110" t="s">
        <v>134</v>
      </c>
      <c r="V3" s="109" t="s">
        <v>228</v>
      </c>
      <c r="W3" s="110" t="s">
        <v>134</v>
      </c>
      <c r="X3" s="109" t="s">
        <v>228</v>
      </c>
      <c r="Y3" s="109" t="s">
        <v>134</v>
      </c>
      <c r="Z3" s="109" t="s">
        <v>228</v>
      </c>
      <c r="AA3" s="109" t="s">
        <v>134</v>
      </c>
      <c r="AB3" s="109" t="s">
        <v>228</v>
      </c>
      <c r="AC3" s="109" t="s">
        <v>134</v>
      </c>
      <c r="AD3" s="109" t="s">
        <v>228</v>
      </c>
      <c r="AE3" s="109" t="s">
        <v>134</v>
      </c>
      <c r="AF3" s="109" t="s">
        <v>228</v>
      </c>
      <c r="AG3" s="109" t="s">
        <v>134</v>
      </c>
      <c r="AH3" s="109" t="s">
        <v>228</v>
      </c>
      <c r="AI3" s="109" t="s">
        <v>134</v>
      </c>
      <c r="AJ3" s="109" t="s">
        <v>228</v>
      </c>
      <c r="AK3" s="109" t="s">
        <v>134</v>
      </c>
      <c r="AL3" s="109" t="s">
        <v>228</v>
      </c>
      <c r="AM3" s="109" t="s">
        <v>134</v>
      </c>
      <c r="AN3" s="109" t="s">
        <v>228</v>
      </c>
      <c r="AO3" s="109" t="s">
        <v>134</v>
      </c>
      <c r="AP3" s="109" t="s">
        <v>228</v>
      </c>
      <c r="AQ3" s="109" t="s">
        <v>134</v>
      </c>
      <c r="AR3" s="109" t="s">
        <v>228</v>
      </c>
      <c r="AS3" s="109" t="s">
        <v>134</v>
      </c>
      <c r="AT3" s="109" t="s">
        <v>228</v>
      </c>
      <c r="AU3" s="109" t="s">
        <v>134</v>
      </c>
      <c r="AV3" s="109" t="s">
        <v>228</v>
      </c>
      <c r="AW3" s="109" t="s">
        <v>134</v>
      </c>
      <c r="AX3" s="109" t="s">
        <v>228</v>
      </c>
      <c r="AY3" s="109" t="s">
        <v>134</v>
      </c>
      <c r="AZ3" s="109" t="s">
        <v>228</v>
      </c>
      <c r="BA3" s="109" t="s">
        <v>134</v>
      </c>
      <c r="BB3" s="109" t="s">
        <v>228</v>
      </c>
    </row>
    <row r="4" spans="1:54" s="111" customFormat="1" ht="30.75" customHeight="1">
      <c r="A4" s="112">
        <v>1</v>
      </c>
      <c r="B4" s="113">
        <v>2</v>
      </c>
      <c r="C4" s="112">
        <v>3</v>
      </c>
      <c r="D4" s="110">
        <v>4</v>
      </c>
      <c r="E4" s="112">
        <v>5</v>
      </c>
      <c r="F4" s="110">
        <v>6</v>
      </c>
      <c r="G4" s="112">
        <v>7</v>
      </c>
      <c r="H4" s="110">
        <v>8</v>
      </c>
      <c r="I4" s="112">
        <v>9</v>
      </c>
      <c r="J4" s="110">
        <v>10</v>
      </c>
      <c r="K4" s="112">
        <v>11</v>
      </c>
      <c r="L4" s="110">
        <v>12</v>
      </c>
      <c r="M4" s="112">
        <v>13</v>
      </c>
      <c r="N4" s="110">
        <v>14</v>
      </c>
      <c r="O4" s="112">
        <v>15</v>
      </c>
      <c r="P4" s="110">
        <v>16</v>
      </c>
      <c r="Q4" s="112">
        <v>17</v>
      </c>
      <c r="R4" s="110">
        <v>18</v>
      </c>
      <c r="S4" s="112">
        <v>19</v>
      </c>
      <c r="T4" s="110">
        <v>20</v>
      </c>
      <c r="U4" s="112">
        <v>21</v>
      </c>
      <c r="V4" s="110">
        <v>22</v>
      </c>
      <c r="W4" s="112">
        <v>23</v>
      </c>
      <c r="X4" s="110">
        <v>24</v>
      </c>
      <c r="Y4" s="112">
        <v>25</v>
      </c>
      <c r="Z4" s="110">
        <v>26</v>
      </c>
      <c r="AA4" s="112">
        <v>27</v>
      </c>
      <c r="AB4" s="110">
        <v>28</v>
      </c>
      <c r="AC4" s="112">
        <v>29</v>
      </c>
      <c r="AD4" s="110">
        <v>30</v>
      </c>
      <c r="AE4" s="112">
        <v>31</v>
      </c>
      <c r="AF4" s="110">
        <v>32</v>
      </c>
      <c r="AG4" s="112">
        <v>33</v>
      </c>
      <c r="AH4" s="110">
        <v>34</v>
      </c>
      <c r="AI4" s="112">
        <v>35</v>
      </c>
      <c r="AJ4" s="110">
        <v>36</v>
      </c>
      <c r="AK4" s="112">
        <v>37</v>
      </c>
      <c r="AL4" s="110">
        <v>38</v>
      </c>
      <c r="AM4" s="112">
        <v>39</v>
      </c>
      <c r="AN4" s="110">
        <v>40</v>
      </c>
      <c r="AO4" s="112">
        <v>41</v>
      </c>
      <c r="AP4" s="110">
        <v>42</v>
      </c>
      <c r="AQ4" s="112">
        <v>43</v>
      </c>
      <c r="AR4" s="110">
        <v>44</v>
      </c>
      <c r="AS4" s="112">
        <v>45</v>
      </c>
      <c r="AT4" s="110">
        <v>46</v>
      </c>
      <c r="AU4" s="112">
        <v>47</v>
      </c>
      <c r="AV4" s="110">
        <v>48</v>
      </c>
      <c r="AW4" s="112">
        <v>49</v>
      </c>
      <c r="AX4" s="110">
        <v>50</v>
      </c>
      <c r="AY4" s="112">
        <v>51</v>
      </c>
      <c r="AZ4" s="110">
        <v>52</v>
      </c>
      <c r="BA4" s="112">
        <v>53</v>
      </c>
      <c r="BB4" s="110">
        <v>54</v>
      </c>
    </row>
    <row r="5" spans="1:54" ht="42" customHeight="1">
      <c r="A5" s="39">
        <v>1</v>
      </c>
      <c r="B5" s="40" t="s">
        <v>250</v>
      </c>
      <c r="C5" s="39">
        <v>1</v>
      </c>
      <c r="D5" s="114">
        <v>1</v>
      </c>
      <c r="E5" s="39">
        <v>1</v>
      </c>
      <c r="F5" s="114">
        <v>1</v>
      </c>
      <c r="G5" s="39">
        <v>2</v>
      </c>
      <c r="H5" s="114">
        <v>2</v>
      </c>
      <c r="I5" s="39">
        <v>4</v>
      </c>
      <c r="J5" s="114">
        <v>4</v>
      </c>
      <c r="K5" s="39">
        <v>2</v>
      </c>
      <c r="L5" s="39">
        <v>2</v>
      </c>
      <c r="M5" s="39">
        <v>7</v>
      </c>
      <c r="N5" s="39">
        <v>7</v>
      </c>
      <c r="O5" s="39">
        <v>8</v>
      </c>
      <c r="P5" s="39">
        <v>8</v>
      </c>
      <c r="Q5" s="39">
        <v>2</v>
      </c>
      <c r="R5" s="39">
        <v>2</v>
      </c>
      <c r="S5" s="39">
        <v>0</v>
      </c>
      <c r="T5" s="39">
        <v>8</v>
      </c>
      <c r="U5" s="39">
        <v>5</v>
      </c>
      <c r="V5" s="39">
        <v>5</v>
      </c>
      <c r="W5" s="39">
        <v>5</v>
      </c>
      <c r="X5" s="39">
        <v>5</v>
      </c>
      <c r="Y5" s="39">
        <v>1</v>
      </c>
      <c r="Z5" s="39">
        <v>1</v>
      </c>
      <c r="AA5" s="39">
        <v>26</v>
      </c>
      <c r="AB5" s="39">
        <v>26</v>
      </c>
      <c r="AC5" s="39">
        <v>13</v>
      </c>
      <c r="AD5" s="39">
        <v>13</v>
      </c>
      <c r="AE5" s="39">
        <v>2</v>
      </c>
      <c r="AF5" s="39">
        <v>2</v>
      </c>
      <c r="AG5" s="39">
        <v>3</v>
      </c>
      <c r="AH5" s="39">
        <v>3</v>
      </c>
      <c r="AI5" s="39">
        <v>7</v>
      </c>
      <c r="AJ5" s="39">
        <v>7</v>
      </c>
      <c r="AK5" s="39">
        <v>1</v>
      </c>
      <c r="AL5" s="39">
        <v>1</v>
      </c>
      <c r="AM5" s="39">
        <v>1</v>
      </c>
      <c r="AN5" s="39">
        <v>1</v>
      </c>
      <c r="AO5" s="39">
        <v>1</v>
      </c>
      <c r="AP5" s="39">
        <v>1</v>
      </c>
      <c r="AQ5" s="39">
        <v>1</v>
      </c>
      <c r="AR5" s="39">
        <v>1</v>
      </c>
      <c r="AS5" s="39">
        <v>5</v>
      </c>
      <c r="AT5" s="39">
        <v>5</v>
      </c>
      <c r="AU5" s="39">
        <v>20</v>
      </c>
      <c r="AV5" s="39">
        <v>20</v>
      </c>
      <c r="AW5" s="39">
        <v>1</v>
      </c>
      <c r="AX5" s="115">
        <v>1</v>
      </c>
      <c r="AY5" s="39">
        <v>3</v>
      </c>
      <c r="AZ5" s="115">
        <v>3</v>
      </c>
      <c r="BA5" s="39">
        <v>3</v>
      </c>
      <c r="BB5" s="115">
        <v>3</v>
      </c>
    </row>
    <row r="6" spans="1:54" ht="42" customHeight="1">
      <c r="A6" s="39">
        <v>2</v>
      </c>
      <c r="B6" s="40" t="s">
        <v>251</v>
      </c>
      <c r="C6" s="39"/>
      <c r="D6" s="43"/>
      <c r="E6" s="39"/>
      <c r="F6" s="43"/>
      <c r="G6" s="39"/>
      <c r="H6" s="43"/>
      <c r="I6" s="39"/>
      <c r="J6" s="43"/>
      <c r="K6" s="39"/>
      <c r="L6" s="39"/>
      <c r="M6" s="39">
        <v>2</v>
      </c>
      <c r="N6" s="39">
        <v>2</v>
      </c>
      <c r="O6" s="39">
        <v>3</v>
      </c>
      <c r="P6" s="39">
        <v>3</v>
      </c>
      <c r="Q6" s="39">
        <v>3</v>
      </c>
      <c r="R6" s="39">
        <v>3</v>
      </c>
      <c r="S6" s="39">
        <v>33</v>
      </c>
      <c r="T6" s="39">
        <v>33</v>
      </c>
      <c r="U6" s="39"/>
      <c r="V6" s="39"/>
      <c r="W6" s="39"/>
      <c r="X6" s="39"/>
      <c r="Y6" s="39"/>
      <c r="Z6" s="39"/>
      <c r="AA6" s="39">
        <v>4</v>
      </c>
      <c r="AB6" s="39">
        <v>4</v>
      </c>
      <c r="AC6" s="39">
        <v>1</v>
      </c>
      <c r="AD6" s="39">
        <v>1</v>
      </c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>
        <v>2</v>
      </c>
      <c r="AT6" s="39">
        <v>2</v>
      </c>
      <c r="AU6" s="39">
        <v>4</v>
      </c>
      <c r="AV6" s="39">
        <v>4</v>
      </c>
      <c r="AW6" s="39"/>
      <c r="AX6" s="109"/>
      <c r="AY6" s="39"/>
      <c r="AZ6" s="109"/>
      <c r="BA6" s="39"/>
      <c r="BB6" s="109"/>
    </row>
    <row r="7" spans="1:54" ht="42" customHeight="1">
      <c r="A7" s="39">
        <v>3</v>
      </c>
      <c r="B7" s="40" t="s">
        <v>252</v>
      </c>
      <c r="C7" s="39"/>
      <c r="D7" s="43"/>
      <c r="E7" s="39"/>
      <c r="F7" s="43"/>
      <c r="G7" s="39"/>
      <c r="H7" s="43"/>
      <c r="I7" s="39"/>
      <c r="J7" s="43"/>
      <c r="K7" s="39"/>
      <c r="L7" s="39">
        <v>1</v>
      </c>
      <c r="M7" s="39"/>
      <c r="N7" s="39">
        <v>5</v>
      </c>
      <c r="O7" s="39"/>
      <c r="P7" s="39">
        <v>9</v>
      </c>
      <c r="Q7" s="39"/>
      <c r="R7" s="39">
        <v>4</v>
      </c>
      <c r="S7" s="39"/>
      <c r="T7" s="39">
        <v>12</v>
      </c>
      <c r="U7" s="39"/>
      <c r="V7" s="39"/>
      <c r="W7" s="39"/>
      <c r="X7" s="39"/>
      <c r="Y7" s="39"/>
      <c r="Z7" s="39"/>
      <c r="AA7" s="39"/>
      <c r="AB7" s="39">
        <v>8</v>
      </c>
      <c r="AC7" s="39"/>
      <c r="AD7" s="39">
        <v>26</v>
      </c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>
        <v>10</v>
      </c>
      <c r="AW7" s="39"/>
      <c r="AX7" s="109"/>
      <c r="AY7" s="39"/>
      <c r="AZ7" s="109"/>
      <c r="BA7" s="39"/>
      <c r="BB7" s="109"/>
    </row>
    <row r="8" spans="1:54" ht="42" customHeight="1">
      <c r="A8" s="39"/>
      <c r="B8" s="39" t="s">
        <v>253</v>
      </c>
      <c r="C8" s="39">
        <f t="shared" ref="C8:BB8" si="0">SUM(C5:C7)</f>
        <v>1</v>
      </c>
      <c r="D8" s="39">
        <f t="shared" si="0"/>
        <v>1</v>
      </c>
      <c r="E8" s="39">
        <f t="shared" si="0"/>
        <v>1</v>
      </c>
      <c r="F8" s="39">
        <f t="shared" si="0"/>
        <v>1</v>
      </c>
      <c r="G8" s="39">
        <f t="shared" si="0"/>
        <v>2</v>
      </c>
      <c r="H8" s="39">
        <f t="shared" si="0"/>
        <v>2</v>
      </c>
      <c r="I8" s="39">
        <f t="shared" si="0"/>
        <v>4</v>
      </c>
      <c r="J8" s="39">
        <f t="shared" si="0"/>
        <v>4</v>
      </c>
      <c r="K8" s="39">
        <f t="shared" si="0"/>
        <v>2</v>
      </c>
      <c r="L8" s="39">
        <f t="shared" si="0"/>
        <v>3</v>
      </c>
      <c r="M8" s="39">
        <f t="shared" si="0"/>
        <v>9</v>
      </c>
      <c r="N8" s="39">
        <f t="shared" si="0"/>
        <v>14</v>
      </c>
      <c r="O8" s="39">
        <f t="shared" si="0"/>
        <v>11</v>
      </c>
      <c r="P8" s="39">
        <f t="shared" si="0"/>
        <v>20</v>
      </c>
      <c r="Q8" s="39">
        <f t="shared" si="0"/>
        <v>5</v>
      </c>
      <c r="R8" s="39">
        <f t="shared" si="0"/>
        <v>9</v>
      </c>
      <c r="S8" s="39">
        <f t="shared" si="0"/>
        <v>33</v>
      </c>
      <c r="T8" s="39">
        <f t="shared" si="0"/>
        <v>53</v>
      </c>
      <c r="U8" s="39">
        <f t="shared" si="0"/>
        <v>5</v>
      </c>
      <c r="V8" s="39">
        <f t="shared" si="0"/>
        <v>5</v>
      </c>
      <c r="W8" s="39">
        <f t="shared" si="0"/>
        <v>5</v>
      </c>
      <c r="X8" s="39">
        <f t="shared" si="0"/>
        <v>5</v>
      </c>
      <c r="Y8" s="39">
        <f t="shared" si="0"/>
        <v>1</v>
      </c>
      <c r="Z8" s="39">
        <f t="shared" si="0"/>
        <v>1</v>
      </c>
      <c r="AA8" s="39">
        <f t="shared" si="0"/>
        <v>30</v>
      </c>
      <c r="AB8" s="39">
        <f t="shared" si="0"/>
        <v>38</v>
      </c>
      <c r="AC8" s="39">
        <f t="shared" si="0"/>
        <v>14</v>
      </c>
      <c r="AD8" s="39">
        <f t="shared" si="0"/>
        <v>40</v>
      </c>
      <c r="AE8" s="39">
        <f t="shared" si="0"/>
        <v>2</v>
      </c>
      <c r="AF8" s="39">
        <f t="shared" si="0"/>
        <v>2</v>
      </c>
      <c r="AG8" s="39">
        <f t="shared" si="0"/>
        <v>3</v>
      </c>
      <c r="AH8" s="39">
        <f t="shared" si="0"/>
        <v>3</v>
      </c>
      <c r="AI8" s="39">
        <f t="shared" si="0"/>
        <v>7</v>
      </c>
      <c r="AJ8" s="39">
        <f t="shared" si="0"/>
        <v>7</v>
      </c>
      <c r="AK8" s="39">
        <f t="shared" si="0"/>
        <v>1</v>
      </c>
      <c r="AL8" s="39">
        <f t="shared" si="0"/>
        <v>1</v>
      </c>
      <c r="AM8" s="39">
        <f t="shared" si="0"/>
        <v>1</v>
      </c>
      <c r="AN8" s="39">
        <f t="shared" si="0"/>
        <v>1</v>
      </c>
      <c r="AO8" s="39">
        <f t="shared" si="0"/>
        <v>1</v>
      </c>
      <c r="AP8" s="39">
        <f t="shared" si="0"/>
        <v>1</v>
      </c>
      <c r="AQ8" s="39">
        <f t="shared" si="0"/>
        <v>1</v>
      </c>
      <c r="AR8" s="39">
        <f t="shared" si="0"/>
        <v>1</v>
      </c>
      <c r="AS8" s="39">
        <f t="shared" si="0"/>
        <v>7</v>
      </c>
      <c r="AT8" s="39">
        <f t="shared" si="0"/>
        <v>7</v>
      </c>
      <c r="AU8" s="39">
        <f t="shared" si="0"/>
        <v>24</v>
      </c>
      <c r="AV8" s="39">
        <f t="shared" si="0"/>
        <v>34</v>
      </c>
      <c r="AW8" s="39">
        <f t="shared" si="0"/>
        <v>1</v>
      </c>
      <c r="AX8" s="39">
        <f t="shared" si="0"/>
        <v>1</v>
      </c>
      <c r="AY8" s="39">
        <f t="shared" si="0"/>
        <v>3</v>
      </c>
      <c r="AZ8" s="39">
        <f t="shared" si="0"/>
        <v>3</v>
      </c>
      <c r="BA8" s="39">
        <f t="shared" si="0"/>
        <v>3</v>
      </c>
      <c r="BB8" s="39">
        <f t="shared" si="0"/>
        <v>3</v>
      </c>
    </row>
  </sheetData>
  <mergeCells count="30">
    <mergeCell ref="A1:AB1"/>
    <mergeCell ref="AC1:BB1"/>
    <mergeCell ref="A2:A3"/>
    <mergeCell ref="B2:B3"/>
    <mergeCell ref="C2:D2"/>
    <mergeCell ref="E2:F2"/>
    <mergeCell ref="G2:H2"/>
    <mergeCell ref="I2:J2"/>
    <mergeCell ref="K2:L2"/>
    <mergeCell ref="M2:N2"/>
    <mergeCell ref="AK2:AL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Y2:AZ2"/>
    <mergeCell ref="BA2:BB2"/>
    <mergeCell ref="AM2:AN2"/>
    <mergeCell ref="AO2:AP2"/>
    <mergeCell ref="AQ2:AR2"/>
    <mergeCell ref="AS2:AT2"/>
    <mergeCell ref="AU2:AV2"/>
    <mergeCell ref="AW2:AX2"/>
  </mergeCells>
  <printOptions horizontalCentered="1"/>
  <pageMargins left="0.82677165354330717" right="0.15748031496062992" top="0.98425196850393704" bottom="0.11811023622047245" header="0.43307086614173229" footer="0.31496062992125984"/>
  <pageSetup paperSize="5" orientation="landscape" r:id="rId1"/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8"/>
  <sheetViews>
    <sheetView topLeftCell="B1" zoomScaleSheetLayoutView="75" workbookViewId="0">
      <selection activeCell="K16" sqref="K16"/>
    </sheetView>
  </sheetViews>
  <sheetFormatPr defaultRowHeight="21"/>
  <cols>
    <col min="1" max="1" width="0" style="9" hidden="1" customWidth="1"/>
    <col min="2" max="2" width="7.42578125" style="9" customWidth="1"/>
    <col min="3" max="3" width="34.140625" style="108" customWidth="1"/>
    <col min="4" max="15" width="8.140625" style="15" customWidth="1"/>
    <col min="16" max="16" width="4.7109375" style="9" customWidth="1"/>
    <col min="17" max="16384" width="9.140625" style="9"/>
  </cols>
  <sheetData>
    <row r="1" spans="1:15" ht="45.75" customHeight="1">
      <c r="B1" s="136" t="s">
        <v>254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s="27" customFormat="1" ht="44.25" customHeight="1">
      <c r="A2" s="141" t="s">
        <v>0</v>
      </c>
      <c r="B2" s="142" t="s">
        <v>255</v>
      </c>
      <c r="C2" s="142" t="s">
        <v>256</v>
      </c>
      <c r="D2" s="144" t="s">
        <v>230</v>
      </c>
      <c r="E2" s="145"/>
      <c r="F2" s="144" t="s">
        <v>232</v>
      </c>
      <c r="G2" s="145"/>
      <c r="H2" s="144" t="s">
        <v>257</v>
      </c>
      <c r="I2" s="145"/>
      <c r="J2" s="141" t="s">
        <v>114</v>
      </c>
      <c r="K2" s="141"/>
      <c r="L2" s="141" t="s">
        <v>258</v>
      </c>
      <c r="M2" s="141"/>
      <c r="N2" s="144" t="s">
        <v>113</v>
      </c>
      <c r="O2" s="145"/>
    </row>
    <row r="3" spans="1:15" s="27" customFormat="1" ht="28.5" customHeight="1">
      <c r="A3" s="141"/>
      <c r="B3" s="143"/>
      <c r="C3" s="143"/>
      <c r="D3" s="101" t="s">
        <v>134</v>
      </c>
      <c r="E3" s="101" t="s">
        <v>228</v>
      </c>
      <c r="F3" s="101" t="s">
        <v>134</v>
      </c>
      <c r="G3" s="101" t="s">
        <v>228</v>
      </c>
      <c r="H3" s="101" t="s">
        <v>134</v>
      </c>
      <c r="I3" s="101" t="s">
        <v>228</v>
      </c>
      <c r="J3" s="101" t="s">
        <v>134</v>
      </c>
      <c r="K3" s="101" t="s">
        <v>228</v>
      </c>
      <c r="L3" s="102" t="s">
        <v>134</v>
      </c>
      <c r="M3" s="102" t="s">
        <v>228</v>
      </c>
      <c r="N3" s="101" t="s">
        <v>134</v>
      </c>
      <c r="O3" s="101" t="s">
        <v>228</v>
      </c>
    </row>
    <row r="4" spans="1:15" s="27" customFormat="1" ht="30.75" customHeight="1">
      <c r="A4" s="101">
        <v>5</v>
      </c>
      <c r="B4" s="101">
        <v>1</v>
      </c>
      <c r="C4" s="101">
        <v>2</v>
      </c>
      <c r="D4" s="101">
        <v>3</v>
      </c>
      <c r="E4" s="101">
        <v>4</v>
      </c>
      <c r="F4" s="101">
        <v>5</v>
      </c>
      <c r="G4" s="101">
        <v>6</v>
      </c>
      <c r="H4" s="101">
        <v>7</v>
      </c>
      <c r="I4" s="101">
        <v>8</v>
      </c>
      <c r="J4" s="101">
        <v>9</v>
      </c>
      <c r="K4" s="101">
        <v>10</v>
      </c>
      <c r="L4" s="101">
        <v>11</v>
      </c>
      <c r="M4" s="101">
        <v>12</v>
      </c>
      <c r="N4" s="101">
        <v>13</v>
      </c>
      <c r="O4" s="101">
        <v>14</v>
      </c>
    </row>
    <row r="5" spans="1:15" ht="33" customHeight="1">
      <c r="A5" s="103"/>
      <c r="B5" s="103">
        <v>1</v>
      </c>
      <c r="C5" s="104" t="s">
        <v>259</v>
      </c>
      <c r="D5" s="103">
        <v>1</v>
      </c>
      <c r="E5" s="103">
        <v>1</v>
      </c>
      <c r="F5" s="103">
        <v>1</v>
      </c>
      <c r="G5" s="103">
        <v>1</v>
      </c>
      <c r="H5" s="103">
        <v>1</v>
      </c>
      <c r="I5" s="103">
        <v>1</v>
      </c>
      <c r="J5" s="103">
        <v>1</v>
      </c>
      <c r="K5" s="103">
        <v>1</v>
      </c>
      <c r="L5" s="103">
        <v>1</v>
      </c>
      <c r="M5" s="103">
        <v>1</v>
      </c>
      <c r="N5" s="103">
        <v>2</v>
      </c>
      <c r="O5" s="103">
        <v>2</v>
      </c>
    </row>
    <row r="6" spans="1:15" ht="33" customHeight="1">
      <c r="A6" s="103"/>
      <c r="B6" s="103">
        <v>2</v>
      </c>
      <c r="C6" s="104" t="s">
        <v>260</v>
      </c>
      <c r="D6" s="103">
        <v>1</v>
      </c>
      <c r="E6" s="103">
        <v>1</v>
      </c>
      <c r="F6" s="103">
        <v>1</v>
      </c>
      <c r="G6" s="103">
        <v>1</v>
      </c>
      <c r="H6" s="103">
        <v>1</v>
      </c>
      <c r="I6" s="103">
        <v>1</v>
      </c>
      <c r="J6" s="103">
        <v>1</v>
      </c>
      <c r="K6" s="103">
        <v>1</v>
      </c>
      <c r="L6" s="103">
        <v>1</v>
      </c>
      <c r="M6" s="103">
        <v>1</v>
      </c>
      <c r="N6" s="103">
        <v>2</v>
      </c>
      <c r="O6" s="103">
        <v>2</v>
      </c>
    </row>
    <row r="7" spans="1:15" ht="33" customHeight="1">
      <c r="A7" s="103"/>
      <c r="B7" s="103">
        <v>3</v>
      </c>
      <c r="C7" s="104" t="s">
        <v>261</v>
      </c>
      <c r="D7" s="103">
        <v>1</v>
      </c>
      <c r="E7" s="103">
        <v>1</v>
      </c>
      <c r="F7" s="103">
        <v>1</v>
      </c>
      <c r="G7" s="103">
        <v>1</v>
      </c>
      <c r="H7" s="103">
        <v>1</v>
      </c>
      <c r="I7" s="103">
        <v>1</v>
      </c>
      <c r="J7" s="103">
        <v>1</v>
      </c>
      <c r="K7" s="103">
        <v>1</v>
      </c>
      <c r="L7" s="103">
        <v>1</v>
      </c>
      <c r="M7" s="103">
        <v>1</v>
      </c>
      <c r="N7" s="103">
        <v>2</v>
      </c>
      <c r="O7" s="103">
        <v>2</v>
      </c>
    </row>
    <row r="8" spans="1:15" s="107" customFormat="1" ht="33" customHeight="1">
      <c r="A8" s="105"/>
      <c r="B8" s="105"/>
      <c r="C8" s="106" t="s">
        <v>262</v>
      </c>
      <c r="D8" s="105">
        <f>SUM(D5:D7)</f>
        <v>3</v>
      </c>
      <c r="E8" s="105">
        <f t="shared" ref="E8:O8" si="0">SUM(E5:E7)</f>
        <v>3</v>
      </c>
      <c r="F8" s="105">
        <f t="shared" si="0"/>
        <v>3</v>
      </c>
      <c r="G8" s="105">
        <f t="shared" si="0"/>
        <v>3</v>
      </c>
      <c r="H8" s="105">
        <f t="shared" si="0"/>
        <v>3</v>
      </c>
      <c r="I8" s="105">
        <f t="shared" si="0"/>
        <v>3</v>
      </c>
      <c r="J8" s="105">
        <f t="shared" si="0"/>
        <v>3</v>
      </c>
      <c r="K8" s="105">
        <f t="shared" si="0"/>
        <v>3</v>
      </c>
      <c r="L8" s="105">
        <f t="shared" si="0"/>
        <v>3</v>
      </c>
      <c r="M8" s="105">
        <f t="shared" si="0"/>
        <v>3</v>
      </c>
      <c r="N8" s="105">
        <f t="shared" si="0"/>
        <v>6</v>
      </c>
      <c r="O8" s="105">
        <f t="shared" si="0"/>
        <v>6</v>
      </c>
    </row>
  </sheetData>
  <mergeCells count="10">
    <mergeCell ref="B1:O1"/>
    <mergeCell ref="A2:A3"/>
    <mergeCell ref="B2:B3"/>
    <mergeCell ref="C2:C3"/>
    <mergeCell ref="D2:E2"/>
    <mergeCell ref="F2:G2"/>
    <mergeCell ref="H2:I2"/>
    <mergeCell ref="J2:K2"/>
    <mergeCell ref="L2:M2"/>
    <mergeCell ref="N2:O2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F21"/>
  <sheetViews>
    <sheetView topLeftCell="A6" zoomScaleSheetLayoutView="100" workbookViewId="0">
      <selection activeCell="G6" sqref="G6:AF19"/>
    </sheetView>
  </sheetViews>
  <sheetFormatPr defaultRowHeight="15"/>
  <cols>
    <col min="1" max="1" width="4.28515625" style="3" customWidth="1"/>
    <col min="2" max="2" width="16.7109375" style="16" customWidth="1"/>
    <col min="3" max="3" width="5.140625" style="3" bestFit="1" customWidth="1"/>
    <col min="4" max="4" width="6" style="3" customWidth="1"/>
    <col min="5" max="5" width="21.42578125" style="12" customWidth="1"/>
    <col min="6" max="6" width="5.42578125" style="3" customWidth="1"/>
    <col min="7" max="7" width="4.42578125" style="13" customWidth="1"/>
    <col min="8" max="32" width="4.28515625" style="13" customWidth="1"/>
    <col min="33" max="16384" width="9.140625" style="3"/>
  </cols>
  <sheetData>
    <row r="1" spans="1:32" ht="44.25" customHeight="1">
      <c r="A1" s="22" t="s">
        <v>195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1" customFormat="1" ht="32.25" customHeight="1">
      <c r="A2" s="147" t="s">
        <v>227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46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1" customFormat="1" ht="32.25" customHeight="1">
      <c r="A3" s="148"/>
      <c r="B3" s="135"/>
      <c r="C3" s="135"/>
      <c r="D3" s="150"/>
      <c r="E3" s="150"/>
      <c r="F3" s="146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1" customFormat="1" ht="44.25" customHeight="1">
      <c r="A4" s="149"/>
      <c r="B4" s="135"/>
      <c r="C4" s="135"/>
      <c r="D4" s="150"/>
      <c r="E4" s="150"/>
      <c r="F4" s="14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1" customFormat="1" ht="26.25" customHeight="1">
      <c r="A5" s="61">
        <v>1</v>
      </c>
      <c r="B5" s="50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49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61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  <c r="Y5" s="61">
        <v>25</v>
      </c>
      <c r="Z5" s="61">
        <v>26</v>
      </c>
      <c r="AA5" s="61">
        <v>27</v>
      </c>
      <c r="AB5" s="61">
        <v>28</v>
      </c>
      <c r="AC5" s="49">
        <v>29</v>
      </c>
      <c r="AD5" s="61">
        <v>30</v>
      </c>
      <c r="AE5" s="61">
        <v>31</v>
      </c>
      <c r="AF5" s="61">
        <v>32</v>
      </c>
    </row>
    <row r="6" spans="1:32" s="21" customFormat="1" ht="33" customHeight="1">
      <c r="A6" s="84"/>
      <c r="B6" s="92"/>
      <c r="C6" s="84"/>
      <c r="D6" s="86"/>
      <c r="E6" s="55" t="s">
        <v>219</v>
      </c>
      <c r="F6" s="86"/>
      <c r="G6" s="86">
        <v>1</v>
      </c>
      <c r="H6" s="86">
        <v>1</v>
      </c>
      <c r="I6" s="86">
        <v>2</v>
      </c>
      <c r="J6" s="86">
        <v>2</v>
      </c>
      <c r="K6" s="86">
        <v>3</v>
      </c>
      <c r="L6" s="86">
        <v>1</v>
      </c>
      <c r="M6" s="86">
        <v>2</v>
      </c>
      <c r="N6" s="86">
        <v>2</v>
      </c>
      <c r="O6" s="86">
        <v>10</v>
      </c>
      <c r="P6" s="86">
        <v>5</v>
      </c>
      <c r="Q6" s="86">
        <v>7</v>
      </c>
      <c r="R6" s="86">
        <v>4</v>
      </c>
      <c r="S6" s="86">
        <v>10</v>
      </c>
      <c r="T6" s="86">
        <v>9</v>
      </c>
      <c r="U6" s="86">
        <v>1</v>
      </c>
      <c r="V6" s="86">
        <v>1</v>
      </c>
      <c r="W6" s="86">
        <v>1</v>
      </c>
      <c r="X6" s="86">
        <v>1</v>
      </c>
      <c r="Y6" s="86">
        <v>3</v>
      </c>
      <c r="Z6" s="86">
        <v>1</v>
      </c>
      <c r="AA6" s="86">
        <v>1</v>
      </c>
      <c r="AB6" s="86">
        <v>1</v>
      </c>
      <c r="AC6" s="86">
        <v>9</v>
      </c>
      <c r="AD6" s="86">
        <v>10</v>
      </c>
      <c r="AE6" s="86">
        <v>2</v>
      </c>
      <c r="AF6" s="86">
        <v>2</v>
      </c>
    </row>
    <row r="7" spans="1:32" s="21" customFormat="1" ht="33" customHeight="1">
      <c r="A7" s="55"/>
      <c r="B7" s="55"/>
      <c r="C7" s="55"/>
      <c r="D7" s="55"/>
      <c r="E7" s="55" t="s">
        <v>218</v>
      </c>
      <c r="F7" s="55"/>
      <c r="G7" s="116"/>
      <c r="H7" s="116"/>
      <c r="I7" s="116"/>
      <c r="J7" s="116"/>
      <c r="K7" s="116"/>
      <c r="L7" s="116"/>
      <c r="M7" s="116"/>
      <c r="N7" s="116">
        <v>1</v>
      </c>
      <c r="O7" s="116"/>
      <c r="P7" s="116">
        <v>2</v>
      </c>
      <c r="Q7" s="116"/>
      <c r="R7" s="116">
        <v>1</v>
      </c>
      <c r="S7" s="116"/>
      <c r="T7" s="116">
        <v>2</v>
      </c>
      <c r="U7" s="116"/>
      <c r="V7" s="116"/>
      <c r="W7" s="116"/>
      <c r="X7" s="116"/>
      <c r="Y7" s="116"/>
      <c r="Z7" s="116"/>
      <c r="AA7" s="116"/>
      <c r="AB7" s="116"/>
      <c r="AC7" s="116"/>
      <c r="AD7" s="116">
        <v>2</v>
      </c>
      <c r="AE7" s="116"/>
      <c r="AF7" s="116"/>
    </row>
    <row r="8" spans="1:32" s="21" customFormat="1" ht="33" customHeight="1">
      <c r="A8" s="55"/>
      <c r="B8" s="55"/>
      <c r="C8" s="55"/>
      <c r="D8" s="55"/>
      <c r="E8" s="55" t="s">
        <v>263</v>
      </c>
      <c r="F8" s="55"/>
      <c r="G8" s="116">
        <f>SUM(G6:G7)</f>
        <v>1</v>
      </c>
      <c r="H8" s="116">
        <f t="shared" ref="H8:AF8" si="0">SUM(H6:H7)</f>
        <v>1</v>
      </c>
      <c r="I8" s="116">
        <f t="shared" si="0"/>
        <v>2</v>
      </c>
      <c r="J8" s="116">
        <f t="shared" si="0"/>
        <v>2</v>
      </c>
      <c r="K8" s="116">
        <f t="shared" si="0"/>
        <v>3</v>
      </c>
      <c r="L8" s="116">
        <f t="shared" si="0"/>
        <v>1</v>
      </c>
      <c r="M8" s="116">
        <f t="shared" si="0"/>
        <v>2</v>
      </c>
      <c r="N8" s="116">
        <f t="shared" si="0"/>
        <v>3</v>
      </c>
      <c r="O8" s="116">
        <f t="shared" si="0"/>
        <v>10</v>
      </c>
      <c r="P8" s="116">
        <f t="shared" si="0"/>
        <v>7</v>
      </c>
      <c r="Q8" s="116">
        <f t="shared" si="0"/>
        <v>7</v>
      </c>
      <c r="R8" s="116">
        <f t="shared" si="0"/>
        <v>5</v>
      </c>
      <c r="S8" s="116">
        <f t="shared" si="0"/>
        <v>10</v>
      </c>
      <c r="T8" s="116">
        <f t="shared" si="0"/>
        <v>11</v>
      </c>
      <c r="U8" s="116">
        <f t="shared" si="0"/>
        <v>1</v>
      </c>
      <c r="V8" s="116">
        <f t="shared" si="0"/>
        <v>1</v>
      </c>
      <c r="W8" s="116">
        <f t="shared" si="0"/>
        <v>1</v>
      </c>
      <c r="X8" s="116">
        <f t="shared" si="0"/>
        <v>1</v>
      </c>
      <c r="Y8" s="116">
        <f t="shared" si="0"/>
        <v>3</v>
      </c>
      <c r="Z8" s="116">
        <f t="shared" si="0"/>
        <v>1</v>
      </c>
      <c r="AA8" s="116">
        <f t="shared" si="0"/>
        <v>1</v>
      </c>
      <c r="AB8" s="116">
        <f t="shared" si="0"/>
        <v>1</v>
      </c>
      <c r="AC8" s="116">
        <f t="shared" si="0"/>
        <v>9</v>
      </c>
      <c r="AD8" s="116">
        <f t="shared" si="0"/>
        <v>12</v>
      </c>
      <c r="AE8" s="116">
        <f t="shared" si="0"/>
        <v>2</v>
      </c>
      <c r="AF8" s="116">
        <f t="shared" si="0"/>
        <v>2</v>
      </c>
    </row>
    <row r="9" spans="1:32" s="21" customFormat="1" ht="33" customHeight="1">
      <c r="A9" s="84">
        <v>1</v>
      </c>
      <c r="B9" s="92" t="s">
        <v>2</v>
      </c>
      <c r="C9" s="84">
        <v>1</v>
      </c>
      <c r="D9" s="86" t="s">
        <v>135</v>
      </c>
      <c r="E9" s="55" t="s">
        <v>2</v>
      </c>
      <c r="F9" s="86" t="s">
        <v>3</v>
      </c>
      <c r="G9" s="86"/>
      <c r="H9" s="86"/>
      <c r="I9" s="86"/>
      <c r="J9" s="86"/>
      <c r="K9" s="86">
        <v>1</v>
      </c>
      <c r="L9" s="86">
        <v>1</v>
      </c>
      <c r="M9" s="86">
        <v>1</v>
      </c>
      <c r="N9" s="86">
        <v>1</v>
      </c>
      <c r="O9" s="86">
        <v>3</v>
      </c>
      <c r="P9" s="86">
        <v>4</v>
      </c>
      <c r="Q9" s="86">
        <v>5</v>
      </c>
      <c r="R9" s="86">
        <v>5</v>
      </c>
      <c r="S9" s="86">
        <v>7</v>
      </c>
      <c r="T9" s="86">
        <v>8</v>
      </c>
      <c r="U9" s="86">
        <v>0</v>
      </c>
      <c r="V9" s="86">
        <v>0</v>
      </c>
      <c r="W9" s="86">
        <v>1</v>
      </c>
      <c r="X9" s="86">
        <v>0</v>
      </c>
      <c r="Y9" s="86">
        <v>1</v>
      </c>
      <c r="Z9" s="86">
        <v>1</v>
      </c>
      <c r="AA9" s="86">
        <v>2</v>
      </c>
      <c r="AB9" s="86">
        <v>1</v>
      </c>
      <c r="AC9" s="86">
        <v>6</v>
      </c>
      <c r="AD9" s="86">
        <v>6</v>
      </c>
      <c r="AE9" s="86">
        <v>0</v>
      </c>
      <c r="AF9" s="86">
        <v>0</v>
      </c>
    </row>
    <row r="10" spans="1:32" s="21" customFormat="1" ht="33" customHeight="1">
      <c r="A10" s="84">
        <v>2</v>
      </c>
      <c r="B10" s="92" t="s">
        <v>4</v>
      </c>
      <c r="C10" s="84">
        <v>2</v>
      </c>
      <c r="D10" s="86" t="s">
        <v>135</v>
      </c>
      <c r="E10" s="55" t="s">
        <v>4</v>
      </c>
      <c r="F10" s="86" t="s">
        <v>3</v>
      </c>
      <c r="G10" s="86"/>
      <c r="H10" s="86"/>
      <c r="I10" s="86"/>
      <c r="J10" s="86"/>
      <c r="K10" s="86">
        <v>1</v>
      </c>
      <c r="L10" s="86">
        <v>1</v>
      </c>
      <c r="M10" s="86">
        <v>1</v>
      </c>
      <c r="N10" s="86">
        <v>1</v>
      </c>
      <c r="O10" s="86">
        <v>3</v>
      </c>
      <c r="P10" s="86">
        <v>4</v>
      </c>
      <c r="Q10" s="86">
        <v>5</v>
      </c>
      <c r="R10" s="86">
        <v>5</v>
      </c>
      <c r="S10" s="86">
        <v>8</v>
      </c>
      <c r="T10" s="86">
        <v>8</v>
      </c>
      <c r="U10" s="86">
        <v>0</v>
      </c>
      <c r="V10" s="86">
        <v>0</v>
      </c>
      <c r="W10" s="86">
        <v>1</v>
      </c>
      <c r="X10" s="86">
        <v>1</v>
      </c>
      <c r="Y10" s="86">
        <v>0</v>
      </c>
      <c r="Z10" s="86">
        <v>0</v>
      </c>
      <c r="AA10" s="86">
        <v>1</v>
      </c>
      <c r="AB10" s="86">
        <v>1</v>
      </c>
      <c r="AC10" s="86">
        <v>6</v>
      </c>
      <c r="AD10" s="86">
        <v>6</v>
      </c>
      <c r="AE10" s="86">
        <v>1</v>
      </c>
      <c r="AF10" s="86">
        <v>0</v>
      </c>
    </row>
    <row r="11" spans="1:32" s="21" customFormat="1" ht="33" customHeight="1">
      <c r="A11" s="84">
        <v>3</v>
      </c>
      <c r="B11" s="94" t="s">
        <v>138</v>
      </c>
      <c r="C11" s="84">
        <v>3</v>
      </c>
      <c r="D11" s="86" t="s">
        <v>135</v>
      </c>
      <c r="E11" s="55" t="s">
        <v>5</v>
      </c>
      <c r="F11" s="86" t="s">
        <v>3</v>
      </c>
      <c r="G11" s="86"/>
      <c r="H11" s="86"/>
      <c r="I11" s="86"/>
      <c r="J11" s="86"/>
      <c r="K11" s="86">
        <v>1</v>
      </c>
      <c r="L11" s="86">
        <v>1</v>
      </c>
      <c r="M11" s="86">
        <v>1</v>
      </c>
      <c r="N11" s="86">
        <v>1</v>
      </c>
      <c r="O11" s="86">
        <v>3</v>
      </c>
      <c r="P11" s="86">
        <v>4</v>
      </c>
      <c r="Q11" s="86">
        <v>5</v>
      </c>
      <c r="R11" s="86">
        <v>5</v>
      </c>
      <c r="S11" s="86">
        <v>7</v>
      </c>
      <c r="T11" s="86">
        <v>8</v>
      </c>
      <c r="U11" s="86">
        <v>0</v>
      </c>
      <c r="V11" s="86">
        <v>0</v>
      </c>
      <c r="W11" s="86">
        <v>1</v>
      </c>
      <c r="X11" s="86">
        <v>1</v>
      </c>
      <c r="Y11" s="86">
        <v>0</v>
      </c>
      <c r="Z11" s="86">
        <v>0</v>
      </c>
      <c r="AA11" s="86">
        <v>1</v>
      </c>
      <c r="AB11" s="86">
        <v>1</v>
      </c>
      <c r="AC11" s="86">
        <v>5</v>
      </c>
      <c r="AD11" s="86">
        <v>6</v>
      </c>
      <c r="AE11" s="86">
        <v>0</v>
      </c>
      <c r="AF11" s="86">
        <v>1</v>
      </c>
    </row>
    <row r="12" spans="1:32" s="21" customFormat="1" ht="33" customHeight="1">
      <c r="A12" s="84">
        <v>4</v>
      </c>
      <c r="B12" s="92" t="s">
        <v>139</v>
      </c>
      <c r="C12" s="84">
        <v>4</v>
      </c>
      <c r="D12" s="86" t="s">
        <v>136</v>
      </c>
      <c r="E12" s="55" t="s">
        <v>6</v>
      </c>
      <c r="F12" s="86" t="s">
        <v>3</v>
      </c>
      <c r="G12" s="86"/>
      <c r="H12" s="86"/>
      <c r="I12" s="86"/>
      <c r="J12" s="86"/>
      <c r="K12" s="86">
        <v>1</v>
      </c>
      <c r="L12" s="86">
        <v>1</v>
      </c>
      <c r="M12" s="86">
        <v>1</v>
      </c>
      <c r="N12" s="86">
        <v>2</v>
      </c>
      <c r="O12" s="86">
        <v>3</v>
      </c>
      <c r="P12" s="86">
        <v>4</v>
      </c>
      <c r="Q12" s="86">
        <v>5</v>
      </c>
      <c r="R12" s="86">
        <v>5</v>
      </c>
      <c r="S12" s="86">
        <v>8</v>
      </c>
      <c r="T12" s="86">
        <v>8</v>
      </c>
      <c r="U12" s="86">
        <v>0</v>
      </c>
      <c r="V12" s="86">
        <v>0</v>
      </c>
      <c r="W12" s="86">
        <v>0</v>
      </c>
      <c r="X12" s="86">
        <v>1</v>
      </c>
      <c r="Y12" s="86">
        <v>0</v>
      </c>
      <c r="Z12" s="86">
        <v>0</v>
      </c>
      <c r="AA12" s="86">
        <v>0</v>
      </c>
      <c r="AB12" s="86">
        <v>0</v>
      </c>
      <c r="AC12" s="86">
        <v>4</v>
      </c>
      <c r="AD12" s="86">
        <v>6</v>
      </c>
      <c r="AE12" s="86">
        <v>1</v>
      </c>
      <c r="AF12" s="86">
        <v>1</v>
      </c>
    </row>
    <row r="13" spans="1:32" s="21" customFormat="1" ht="33" customHeight="1">
      <c r="A13" s="84">
        <v>5</v>
      </c>
      <c r="B13" s="92" t="s">
        <v>140</v>
      </c>
      <c r="C13" s="95">
        <v>5</v>
      </c>
      <c r="D13" s="87" t="s">
        <v>136</v>
      </c>
      <c r="E13" s="89" t="s">
        <v>7</v>
      </c>
      <c r="F13" s="87" t="s">
        <v>3</v>
      </c>
      <c r="G13" s="86"/>
      <c r="H13" s="86"/>
      <c r="I13" s="86"/>
      <c r="J13" s="86"/>
      <c r="K13" s="86">
        <v>1</v>
      </c>
      <c r="L13" s="86">
        <v>1</v>
      </c>
      <c r="M13" s="86">
        <v>1</v>
      </c>
      <c r="N13" s="86">
        <v>2</v>
      </c>
      <c r="O13" s="86">
        <v>3</v>
      </c>
      <c r="P13" s="86">
        <v>4</v>
      </c>
      <c r="Q13" s="86">
        <v>5</v>
      </c>
      <c r="R13" s="86">
        <v>5</v>
      </c>
      <c r="S13" s="86">
        <v>8</v>
      </c>
      <c r="T13" s="86">
        <v>8</v>
      </c>
      <c r="U13" s="86">
        <v>0</v>
      </c>
      <c r="V13" s="86">
        <v>0</v>
      </c>
      <c r="W13" s="86">
        <v>1</v>
      </c>
      <c r="X13" s="86">
        <v>1</v>
      </c>
      <c r="Y13" s="86">
        <v>0</v>
      </c>
      <c r="Z13" s="86">
        <v>0</v>
      </c>
      <c r="AA13" s="86">
        <v>1</v>
      </c>
      <c r="AB13" s="86">
        <v>1</v>
      </c>
      <c r="AC13" s="86">
        <v>6</v>
      </c>
      <c r="AD13" s="86">
        <v>7</v>
      </c>
      <c r="AE13" s="86">
        <v>1</v>
      </c>
      <c r="AF13" s="86">
        <v>1</v>
      </c>
    </row>
    <row r="14" spans="1:32" s="21" customFormat="1" ht="33" customHeight="1">
      <c r="A14" s="84">
        <v>6</v>
      </c>
      <c r="B14" s="92" t="s">
        <v>141</v>
      </c>
      <c r="C14" s="95"/>
      <c r="D14" s="87"/>
      <c r="E14" s="89"/>
      <c r="F14" s="87"/>
      <c r="G14" s="86"/>
      <c r="H14" s="86"/>
      <c r="I14" s="86"/>
      <c r="J14" s="86"/>
      <c r="K14" s="86">
        <v>1</v>
      </c>
      <c r="L14" s="86">
        <v>0</v>
      </c>
      <c r="M14" s="86">
        <v>1</v>
      </c>
      <c r="N14" s="86">
        <v>0</v>
      </c>
      <c r="O14" s="86">
        <v>3</v>
      </c>
      <c r="P14" s="86">
        <v>0</v>
      </c>
      <c r="Q14" s="86">
        <v>5</v>
      </c>
      <c r="R14" s="86">
        <v>0</v>
      </c>
      <c r="S14" s="86">
        <v>7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1</v>
      </c>
      <c r="Z14" s="86">
        <v>0</v>
      </c>
      <c r="AA14" s="86">
        <v>2</v>
      </c>
      <c r="AB14" s="86">
        <v>0</v>
      </c>
      <c r="AC14" s="86">
        <v>6</v>
      </c>
      <c r="AD14" s="86">
        <v>0</v>
      </c>
      <c r="AE14" s="86">
        <v>0</v>
      </c>
      <c r="AF14" s="86">
        <v>0</v>
      </c>
    </row>
    <row r="15" spans="1:32" s="21" customFormat="1" ht="33" customHeight="1">
      <c r="A15" s="84">
        <v>7</v>
      </c>
      <c r="B15" s="92" t="s">
        <v>142</v>
      </c>
      <c r="C15" s="95">
        <v>6</v>
      </c>
      <c r="D15" s="87" t="s">
        <v>135</v>
      </c>
      <c r="E15" s="89" t="s">
        <v>8</v>
      </c>
      <c r="F15" s="87" t="s">
        <v>3</v>
      </c>
      <c r="G15" s="86"/>
      <c r="H15" s="86"/>
      <c r="I15" s="86"/>
      <c r="J15" s="86"/>
      <c r="K15" s="86">
        <v>1</v>
      </c>
      <c r="L15" s="86">
        <v>1</v>
      </c>
      <c r="M15" s="86">
        <v>1</v>
      </c>
      <c r="N15" s="86">
        <v>1</v>
      </c>
      <c r="O15" s="86">
        <v>3</v>
      </c>
      <c r="P15" s="86">
        <v>4</v>
      </c>
      <c r="Q15" s="86">
        <v>5</v>
      </c>
      <c r="R15" s="86">
        <v>5</v>
      </c>
      <c r="S15" s="86">
        <v>8</v>
      </c>
      <c r="T15" s="86">
        <v>8</v>
      </c>
      <c r="U15" s="86">
        <v>0</v>
      </c>
      <c r="V15" s="86">
        <v>0</v>
      </c>
      <c r="W15" s="123">
        <v>1</v>
      </c>
      <c r="X15" s="86">
        <v>1</v>
      </c>
      <c r="Y15" s="86">
        <v>0</v>
      </c>
      <c r="Z15" s="86">
        <v>1</v>
      </c>
      <c r="AA15" s="86">
        <v>0</v>
      </c>
      <c r="AB15" s="86">
        <v>1</v>
      </c>
      <c r="AC15" s="86">
        <v>5</v>
      </c>
      <c r="AD15" s="86">
        <v>8</v>
      </c>
      <c r="AE15" s="86">
        <v>1</v>
      </c>
      <c r="AF15" s="86">
        <v>1</v>
      </c>
    </row>
    <row r="16" spans="1:32" s="21" customFormat="1" ht="33" customHeight="1">
      <c r="A16" s="84">
        <v>8</v>
      </c>
      <c r="B16" s="92" t="s">
        <v>143</v>
      </c>
      <c r="C16" s="95"/>
      <c r="D16" s="87"/>
      <c r="E16" s="89"/>
      <c r="F16" s="87"/>
      <c r="G16" s="86"/>
      <c r="H16" s="86"/>
      <c r="I16" s="86"/>
      <c r="J16" s="86"/>
      <c r="K16" s="86">
        <v>1</v>
      </c>
      <c r="L16" s="86">
        <v>0</v>
      </c>
      <c r="M16" s="86">
        <v>1</v>
      </c>
      <c r="N16" s="86">
        <v>0</v>
      </c>
      <c r="O16" s="86">
        <v>3</v>
      </c>
      <c r="P16" s="86">
        <v>0</v>
      </c>
      <c r="Q16" s="86">
        <v>5</v>
      </c>
      <c r="R16" s="86">
        <v>0</v>
      </c>
      <c r="S16" s="86">
        <v>7</v>
      </c>
      <c r="T16" s="86">
        <v>0</v>
      </c>
      <c r="U16" s="86">
        <v>0</v>
      </c>
      <c r="V16" s="86">
        <v>0</v>
      </c>
      <c r="W16" s="123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7</v>
      </c>
      <c r="AD16" s="86">
        <v>0</v>
      </c>
      <c r="AE16" s="86">
        <v>0</v>
      </c>
      <c r="AF16" s="86">
        <v>0</v>
      </c>
    </row>
    <row r="17" spans="1:32" s="21" customFormat="1" ht="33" customHeight="1">
      <c r="A17" s="84">
        <v>9</v>
      </c>
      <c r="B17" s="92" t="s">
        <v>144</v>
      </c>
      <c r="C17" s="84">
        <v>7</v>
      </c>
      <c r="D17" s="86" t="s">
        <v>136</v>
      </c>
      <c r="E17" s="55" t="s">
        <v>9</v>
      </c>
      <c r="F17" s="86" t="s">
        <v>3</v>
      </c>
      <c r="G17" s="86"/>
      <c r="H17" s="86"/>
      <c r="I17" s="86"/>
      <c r="J17" s="86"/>
      <c r="K17" s="86">
        <v>1</v>
      </c>
      <c r="L17" s="86">
        <v>1</v>
      </c>
      <c r="M17" s="86">
        <v>1</v>
      </c>
      <c r="N17" s="86">
        <v>2</v>
      </c>
      <c r="O17" s="86">
        <v>3</v>
      </c>
      <c r="P17" s="86">
        <v>4</v>
      </c>
      <c r="Q17" s="86">
        <v>5</v>
      </c>
      <c r="R17" s="86">
        <v>5</v>
      </c>
      <c r="S17" s="86">
        <v>7</v>
      </c>
      <c r="T17" s="86">
        <v>8</v>
      </c>
      <c r="U17" s="86">
        <v>0</v>
      </c>
      <c r="V17" s="86">
        <v>0</v>
      </c>
      <c r="W17" s="86">
        <v>1</v>
      </c>
      <c r="X17" s="86">
        <v>1</v>
      </c>
      <c r="Y17" s="86">
        <v>0</v>
      </c>
      <c r="Z17" s="86">
        <v>1</v>
      </c>
      <c r="AA17" s="86">
        <v>0</v>
      </c>
      <c r="AB17" s="86">
        <v>1</v>
      </c>
      <c r="AC17" s="86">
        <v>6</v>
      </c>
      <c r="AD17" s="86">
        <v>7</v>
      </c>
      <c r="AE17" s="86">
        <v>1</v>
      </c>
      <c r="AF17" s="86">
        <v>1</v>
      </c>
    </row>
    <row r="18" spans="1:32" s="21" customFormat="1" ht="33" customHeight="1">
      <c r="A18" s="84">
        <v>10</v>
      </c>
      <c r="B18" s="92" t="s">
        <v>145</v>
      </c>
      <c r="C18" s="84">
        <v>8</v>
      </c>
      <c r="D18" s="86" t="s">
        <v>136</v>
      </c>
      <c r="E18" s="55" t="s">
        <v>185</v>
      </c>
      <c r="F18" s="86" t="s">
        <v>3</v>
      </c>
      <c r="G18" s="86"/>
      <c r="H18" s="86"/>
      <c r="I18" s="86"/>
      <c r="J18" s="86"/>
      <c r="K18" s="86">
        <v>1</v>
      </c>
      <c r="L18" s="86">
        <v>1</v>
      </c>
      <c r="M18" s="86">
        <v>1</v>
      </c>
      <c r="N18" s="86">
        <v>2</v>
      </c>
      <c r="O18" s="86">
        <v>3</v>
      </c>
      <c r="P18" s="86">
        <v>4</v>
      </c>
      <c r="Q18" s="86">
        <v>5</v>
      </c>
      <c r="R18" s="86">
        <v>5</v>
      </c>
      <c r="S18" s="86">
        <v>7</v>
      </c>
      <c r="T18" s="86">
        <v>8</v>
      </c>
      <c r="U18" s="86">
        <v>0</v>
      </c>
      <c r="V18" s="86">
        <v>0</v>
      </c>
      <c r="W18" s="86">
        <v>1</v>
      </c>
      <c r="X18" s="86">
        <v>1</v>
      </c>
      <c r="Y18" s="86">
        <v>0</v>
      </c>
      <c r="Z18" s="86">
        <v>1</v>
      </c>
      <c r="AA18" s="86">
        <v>0</v>
      </c>
      <c r="AB18" s="86">
        <v>1</v>
      </c>
      <c r="AC18" s="86">
        <v>5</v>
      </c>
      <c r="AD18" s="86">
        <v>7</v>
      </c>
      <c r="AE18" s="86">
        <v>1</v>
      </c>
      <c r="AF18" s="86">
        <v>1</v>
      </c>
    </row>
    <row r="19" spans="1:32" s="100" customFormat="1" ht="33" customHeight="1">
      <c r="A19" s="96"/>
      <c r="B19" s="97" t="s">
        <v>205</v>
      </c>
      <c r="C19" s="98"/>
      <c r="D19" s="99"/>
      <c r="E19" s="99"/>
      <c r="F19" s="90"/>
      <c r="G19" s="90">
        <f>SUM(G8:G18)</f>
        <v>1</v>
      </c>
      <c r="H19" s="90">
        <f>SUM(H8:H18)</f>
        <v>1</v>
      </c>
      <c r="I19" s="90">
        <f t="shared" ref="I19:AF19" si="1">SUM(I8:I18)</f>
        <v>2</v>
      </c>
      <c r="J19" s="90">
        <f t="shared" si="1"/>
        <v>2</v>
      </c>
      <c r="K19" s="90">
        <f>SUM(K8:K18)</f>
        <v>13</v>
      </c>
      <c r="L19" s="90">
        <f t="shared" si="1"/>
        <v>9</v>
      </c>
      <c r="M19" s="90">
        <f t="shared" si="1"/>
        <v>12</v>
      </c>
      <c r="N19" s="90">
        <f t="shared" si="1"/>
        <v>15</v>
      </c>
      <c r="O19" s="90">
        <f t="shared" si="1"/>
        <v>40</v>
      </c>
      <c r="P19" s="90">
        <f t="shared" si="1"/>
        <v>39</v>
      </c>
      <c r="Q19" s="90">
        <f t="shared" si="1"/>
        <v>57</v>
      </c>
      <c r="R19" s="90">
        <f t="shared" si="1"/>
        <v>45</v>
      </c>
      <c r="S19" s="90">
        <f t="shared" si="1"/>
        <v>84</v>
      </c>
      <c r="T19" s="90">
        <f t="shared" si="1"/>
        <v>75</v>
      </c>
      <c r="U19" s="90">
        <f t="shared" si="1"/>
        <v>1</v>
      </c>
      <c r="V19" s="90">
        <f t="shared" si="1"/>
        <v>1</v>
      </c>
      <c r="W19" s="90">
        <f t="shared" si="1"/>
        <v>8</v>
      </c>
      <c r="X19" s="90">
        <f t="shared" si="1"/>
        <v>8</v>
      </c>
      <c r="Y19" s="90">
        <f t="shared" si="1"/>
        <v>5</v>
      </c>
      <c r="Z19" s="90">
        <f t="shared" si="1"/>
        <v>5</v>
      </c>
      <c r="AA19" s="90">
        <f t="shared" si="1"/>
        <v>8</v>
      </c>
      <c r="AB19" s="90">
        <f t="shared" si="1"/>
        <v>8</v>
      </c>
      <c r="AC19" s="90">
        <f t="shared" si="1"/>
        <v>65</v>
      </c>
      <c r="AD19" s="90">
        <f t="shared" si="1"/>
        <v>65</v>
      </c>
      <c r="AE19" s="90">
        <f t="shared" si="1"/>
        <v>8</v>
      </c>
      <c r="AF19" s="90">
        <f t="shared" si="1"/>
        <v>8</v>
      </c>
    </row>
    <row r="20" spans="1:32" ht="50.1" hidden="1" customHeight="1">
      <c r="B20" s="17" t="s">
        <v>154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ht="50.1" hidden="1" customHeight="1">
      <c r="B21" s="17" t="s">
        <v>160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</sheetData>
  <mergeCells count="23">
    <mergeCell ref="AA3:AB3"/>
    <mergeCell ref="AC3:AD3"/>
    <mergeCell ref="AE3:AF3"/>
    <mergeCell ref="AA2:AF2"/>
    <mergeCell ref="U2:Z2"/>
    <mergeCell ref="G2:N2"/>
    <mergeCell ref="S3:T3"/>
    <mergeCell ref="U3:V3"/>
    <mergeCell ref="W3:X3"/>
    <mergeCell ref="Y3:Z3"/>
    <mergeCell ref="O2:T2"/>
    <mergeCell ref="K3:L3"/>
    <mergeCell ref="M3:N3"/>
    <mergeCell ref="O3:P3"/>
    <mergeCell ref="Q3:R3"/>
    <mergeCell ref="G3:H3"/>
    <mergeCell ref="I3:J3"/>
    <mergeCell ref="F2:F4"/>
    <mergeCell ref="A2:A4"/>
    <mergeCell ref="B2:B4"/>
    <mergeCell ref="C2:C4"/>
    <mergeCell ref="D2:D4"/>
    <mergeCell ref="E2:E4"/>
  </mergeCells>
  <printOptions horizontalCentered="1"/>
  <pageMargins left="0.17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18"/>
  <sheetViews>
    <sheetView zoomScaleSheetLayoutView="70" workbookViewId="0">
      <selection activeCell="B16" sqref="B16"/>
    </sheetView>
  </sheetViews>
  <sheetFormatPr defaultColWidth="5.85546875" defaultRowHeight="21"/>
  <cols>
    <col min="1" max="1" width="4.28515625" style="9" customWidth="1"/>
    <col min="2" max="2" width="16" style="14" customWidth="1"/>
    <col min="3" max="3" width="4.42578125" style="9" customWidth="1"/>
    <col min="4" max="4" width="5.140625" style="9" customWidth="1"/>
    <col min="5" max="5" width="18" style="8" customWidth="1"/>
    <col min="6" max="6" width="5.28515625" style="9" customWidth="1"/>
    <col min="7" max="10" width="4.5703125" style="15" customWidth="1"/>
    <col min="11" max="12" width="4.7109375" style="15" customWidth="1"/>
    <col min="13" max="32" width="4.42578125" style="15" customWidth="1"/>
    <col min="33" max="16384" width="5.85546875" style="9"/>
  </cols>
  <sheetData>
    <row r="1" spans="1:32" ht="42" customHeight="1">
      <c r="A1" s="91" t="s">
        <v>194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2" s="12" customFormat="1" ht="18" customHeight="1">
      <c r="A2" s="135" t="s">
        <v>0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50" t="s">
        <v>1</v>
      </c>
      <c r="G2" s="150" t="s">
        <v>180</v>
      </c>
      <c r="H2" s="150"/>
      <c r="I2" s="150"/>
      <c r="J2" s="150"/>
      <c r="K2" s="150"/>
      <c r="L2" s="150"/>
      <c r="M2" s="150"/>
      <c r="N2" s="150"/>
      <c r="O2" s="150" t="s">
        <v>181</v>
      </c>
      <c r="P2" s="150"/>
      <c r="Q2" s="150"/>
      <c r="R2" s="150"/>
      <c r="S2" s="150"/>
      <c r="T2" s="150"/>
      <c r="U2" s="150" t="s">
        <v>181</v>
      </c>
      <c r="V2" s="150"/>
      <c r="W2" s="150"/>
      <c r="X2" s="150"/>
      <c r="Y2" s="150"/>
      <c r="Z2" s="150"/>
      <c r="AA2" s="150" t="s">
        <v>182</v>
      </c>
      <c r="AB2" s="150"/>
      <c r="AC2" s="150"/>
      <c r="AD2" s="150"/>
      <c r="AE2" s="150"/>
      <c r="AF2" s="150"/>
    </row>
    <row r="3" spans="1:32" s="12" customFormat="1" ht="16.5" customHeight="1">
      <c r="A3" s="135"/>
      <c r="B3" s="135"/>
      <c r="C3" s="135"/>
      <c r="D3" s="150"/>
      <c r="E3" s="150"/>
      <c r="F3" s="150"/>
      <c r="G3" s="150" t="s">
        <v>230</v>
      </c>
      <c r="H3" s="150"/>
      <c r="I3" s="150" t="s">
        <v>229</v>
      </c>
      <c r="J3" s="150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12" customFormat="1" ht="15">
      <c r="A4" s="135"/>
      <c r="B4" s="135"/>
      <c r="C4" s="135"/>
      <c r="D4" s="150"/>
      <c r="E4" s="150"/>
      <c r="F4" s="150"/>
      <c r="G4" s="51" t="s">
        <v>134</v>
      </c>
      <c r="H4" s="51" t="s">
        <v>228</v>
      </c>
      <c r="I4" s="51" t="s">
        <v>134</v>
      </c>
      <c r="J4" s="51" t="s">
        <v>228</v>
      </c>
      <c r="K4" s="51" t="s">
        <v>134</v>
      </c>
      <c r="L4" s="51" t="s">
        <v>228</v>
      </c>
      <c r="M4" s="51" t="s">
        <v>134</v>
      </c>
      <c r="N4" s="51" t="s">
        <v>228</v>
      </c>
      <c r="O4" s="51" t="s">
        <v>134</v>
      </c>
      <c r="P4" s="51" t="s">
        <v>228</v>
      </c>
      <c r="Q4" s="51" t="s">
        <v>134</v>
      </c>
      <c r="R4" s="51" t="s">
        <v>228</v>
      </c>
      <c r="S4" s="51" t="s">
        <v>134</v>
      </c>
      <c r="T4" s="51" t="s">
        <v>228</v>
      </c>
      <c r="U4" s="51" t="s">
        <v>134</v>
      </c>
      <c r="V4" s="51" t="s">
        <v>228</v>
      </c>
      <c r="W4" s="51" t="s">
        <v>134</v>
      </c>
      <c r="X4" s="51" t="s">
        <v>228</v>
      </c>
      <c r="Y4" s="51" t="s">
        <v>134</v>
      </c>
      <c r="Z4" s="51" t="s">
        <v>228</v>
      </c>
      <c r="AA4" s="51" t="s">
        <v>134</v>
      </c>
      <c r="AB4" s="51" t="s">
        <v>228</v>
      </c>
      <c r="AC4" s="51" t="s">
        <v>134</v>
      </c>
      <c r="AD4" s="51" t="s">
        <v>228</v>
      </c>
      <c r="AE4" s="51" t="s">
        <v>134</v>
      </c>
      <c r="AF4" s="51" t="s">
        <v>228</v>
      </c>
    </row>
    <row r="5" spans="1:32" s="23" customFormat="1" ht="15.75">
      <c r="A5" s="81">
        <v>1</v>
      </c>
      <c r="B5" s="82">
        <v>2</v>
      </c>
      <c r="C5" s="81">
        <v>3</v>
      </c>
      <c r="D5" s="83">
        <v>4</v>
      </c>
      <c r="E5" s="82">
        <v>5</v>
      </c>
      <c r="F5" s="81">
        <v>6</v>
      </c>
      <c r="G5" s="81">
        <v>7</v>
      </c>
      <c r="H5" s="83">
        <v>8</v>
      </c>
      <c r="I5" s="81">
        <v>9</v>
      </c>
      <c r="J5" s="81">
        <v>10</v>
      </c>
      <c r="K5" s="81">
        <v>11</v>
      </c>
      <c r="L5" s="81">
        <v>12</v>
      </c>
      <c r="M5" s="81">
        <v>13</v>
      </c>
      <c r="N5" s="81">
        <v>14</v>
      </c>
      <c r="O5" s="81">
        <v>15</v>
      </c>
      <c r="P5" s="81">
        <v>16</v>
      </c>
      <c r="Q5" s="81">
        <v>17</v>
      </c>
      <c r="R5" s="81">
        <v>18</v>
      </c>
      <c r="S5" s="81">
        <v>19</v>
      </c>
      <c r="T5" s="81">
        <v>20</v>
      </c>
      <c r="U5" s="81">
        <v>21</v>
      </c>
      <c r="V5" s="81">
        <v>22</v>
      </c>
      <c r="W5" s="81">
        <v>23</v>
      </c>
      <c r="X5" s="81">
        <v>24</v>
      </c>
      <c r="Y5" s="81">
        <v>25</v>
      </c>
      <c r="Z5" s="81">
        <v>26</v>
      </c>
      <c r="AA5" s="81">
        <v>27</v>
      </c>
      <c r="AB5" s="81">
        <v>28</v>
      </c>
      <c r="AC5" s="81">
        <v>29</v>
      </c>
      <c r="AD5" s="81">
        <v>30</v>
      </c>
      <c r="AE5" s="81">
        <v>31</v>
      </c>
      <c r="AF5" s="81">
        <v>32</v>
      </c>
    </row>
    <row r="6" spans="1:32" s="21" customFormat="1" ht="32.25" customHeight="1">
      <c r="A6" s="84"/>
      <c r="B6" s="92"/>
      <c r="C6" s="87"/>
      <c r="D6" s="87"/>
      <c r="E6" s="55" t="s">
        <v>297</v>
      </c>
      <c r="F6" s="86"/>
      <c r="G6" s="86">
        <v>1</v>
      </c>
      <c r="H6" s="86">
        <v>1</v>
      </c>
      <c r="I6" s="86">
        <v>2</v>
      </c>
      <c r="J6" s="86">
        <v>2</v>
      </c>
      <c r="K6" s="86">
        <v>2</v>
      </c>
      <c r="L6" s="86">
        <v>1</v>
      </c>
      <c r="M6" s="86">
        <v>2</v>
      </c>
      <c r="N6" s="86">
        <v>2</v>
      </c>
      <c r="O6" s="86">
        <v>10</v>
      </c>
      <c r="P6" s="86">
        <v>5</v>
      </c>
      <c r="Q6" s="86">
        <v>6</v>
      </c>
      <c r="R6" s="86">
        <v>4</v>
      </c>
      <c r="S6" s="86">
        <v>9</v>
      </c>
      <c r="T6" s="86">
        <v>9</v>
      </c>
      <c r="U6" s="86">
        <v>0</v>
      </c>
      <c r="V6" s="86">
        <v>0</v>
      </c>
      <c r="W6" s="86">
        <v>2</v>
      </c>
      <c r="X6" s="86">
        <v>1</v>
      </c>
      <c r="Y6" s="86">
        <v>1</v>
      </c>
      <c r="Z6" s="86">
        <v>1</v>
      </c>
      <c r="AA6" s="86">
        <v>0</v>
      </c>
      <c r="AB6" s="86">
        <v>1</v>
      </c>
      <c r="AC6" s="86">
        <v>9</v>
      </c>
      <c r="AD6" s="86">
        <v>9</v>
      </c>
      <c r="AE6" s="86">
        <v>0</v>
      </c>
      <c r="AF6" s="86">
        <v>3</v>
      </c>
    </row>
    <row r="7" spans="1:32" s="21" customFormat="1" ht="32.25" customHeight="1">
      <c r="A7" s="84"/>
      <c r="B7" s="92"/>
      <c r="C7" s="84"/>
      <c r="D7" s="86"/>
      <c r="E7" s="55" t="s">
        <v>218</v>
      </c>
      <c r="F7" s="86"/>
      <c r="G7" s="86"/>
      <c r="H7" s="86"/>
      <c r="I7" s="86"/>
      <c r="J7" s="86"/>
      <c r="K7" s="86"/>
      <c r="L7" s="86"/>
      <c r="M7" s="86"/>
      <c r="N7" s="86">
        <v>1</v>
      </c>
      <c r="O7" s="86"/>
      <c r="P7" s="86">
        <v>2</v>
      </c>
      <c r="Q7" s="86"/>
      <c r="R7" s="86">
        <v>1</v>
      </c>
      <c r="S7" s="86"/>
      <c r="T7" s="86">
        <v>2</v>
      </c>
      <c r="U7" s="86"/>
      <c r="V7" s="86"/>
      <c r="W7" s="86"/>
      <c r="X7" s="86"/>
      <c r="Y7" s="86"/>
      <c r="Z7" s="86"/>
      <c r="AA7" s="86"/>
      <c r="AB7" s="86"/>
      <c r="AC7" s="86"/>
      <c r="AD7" s="86">
        <v>2</v>
      </c>
      <c r="AE7" s="86"/>
      <c r="AF7" s="86"/>
    </row>
    <row r="8" spans="1:32" s="21" customFormat="1" ht="32.25" customHeight="1">
      <c r="A8" s="84"/>
      <c r="B8" s="92"/>
      <c r="C8" s="84"/>
      <c r="D8" s="86"/>
      <c r="E8" s="55" t="s">
        <v>263</v>
      </c>
      <c r="F8" s="86"/>
      <c r="G8" s="86">
        <f>SUM(G6:G7)</f>
        <v>1</v>
      </c>
      <c r="H8" s="86">
        <f t="shared" ref="H8:AF8" si="0">SUM(H6:H7)</f>
        <v>1</v>
      </c>
      <c r="I8" s="86">
        <f t="shared" si="0"/>
        <v>2</v>
      </c>
      <c r="J8" s="86">
        <f t="shared" si="0"/>
        <v>2</v>
      </c>
      <c r="K8" s="86">
        <f t="shared" si="0"/>
        <v>2</v>
      </c>
      <c r="L8" s="86">
        <f t="shared" si="0"/>
        <v>1</v>
      </c>
      <c r="M8" s="86">
        <f t="shared" si="0"/>
        <v>2</v>
      </c>
      <c r="N8" s="86">
        <f t="shared" si="0"/>
        <v>3</v>
      </c>
      <c r="O8" s="86">
        <f t="shared" si="0"/>
        <v>10</v>
      </c>
      <c r="P8" s="86">
        <f t="shared" si="0"/>
        <v>7</v>
      </c>
      <c r="Q8" s="86">
        <f t="shared" si="0"/>
        <v>6</v>
      </c>
      <c r="R8" s="86">
        <f t="shared" si="0"/>
        <v>5</v>
      </c>
      <c r="S8" s="86">
        <f t="shared" si="0"/>
        <v>9</v>
      </c>
      <c r="T8" s="86">
        <f t="shared" si="0"/>
        <v>11</v>
      </c>
      <c r="U8" s="86">
        <f t="shared" si="0"/>
        <v>0</v>
      </c>
      <c r="V8" s="86">
        <f t="shared" si="0"/>
        <v>0</v>
      </c>
      <c r="W8" s="86">
        <f t="shared" si="0"/>
        <v>2</v>
      </c>
      <c r="X8" s="86">
        <f t="shared" si="0"/>
        <v>1</v>
      </c>
      <c r="Y8" s="86">
        <f t="shared" si="0"/>
        <v>1</v>
      </c>
      <c r="Z8" s="86">
        <f t="shared" si="0"/>
        <v>1</v>
      </c>
      <c r="AA8" s="86">
        <f t="shared" si="0"/>
        <v>0</v>
      </c>
      <c r="AB8" s="86">
        <f t="shared" si="0"/>
        <v>1</v>
      </c>
      <c r="AC8" s="86">
        <f t="shared" si="0"/>
        <v>9</v>
      </c>
      <c r="AD8" s="86">
        <f t="shared" si="0"/>
        <v>11</v>
      </c>
      <c r="AE8" s="86">
        <f t="shared" si="0"/>
        <v>0</v>
      </c>
      <c r="AF8" s="86">
        <f t="shared" si="0"/>
        <v>3</v>
      </c>
    </row>
    <row r="9" spans="1:32" s="21" customFormat="1" ht="32.25" customHeight="1">
      <c r="A9" s="84">
        <v>11</v>
      </c>
      <c r="B9" s="92" t="s">
        <v>10</v>
      </c>
      <c r="C9" s="86">
        <v>9</v>
      </c>
      <c r="D9" s="86" t="s">
        <v>135</v>
      </c>
      <c r="E9" s="55" t="s">
        <v>10</v>
      </c>
      <c r="F9" s="86" t="s">
        <v>3</v>
      </c>
      <c r="G9" s="86"/>
      <c r="H9" s="86"/>
      <c r="I9" s="86"/>
      <c r="J9" s="86"/>
      <c r="K9" s="86">
        <v>1</v>
      </c>
      <c r="L9" s="86">
        <v>1</v>
      </c>
      <c r="M9" s="86">
        <v>1</v>
      </c>
      <c r="N9" s="86">
        <v>1</v>
      </c>
      <c r="O9" s="86">
        <v>3</v>
      </c>
      <c r="P9" s="86">
        <v>4</v>
      </c>
      <c r="Q9" s="86">
        <v>5</v>
      </c>
      <c r="R9" s="86">
        <v>5</v>
      </c>
      <c r="S9" s="86">
        <v>7</v>
      </c>
      <c r="T9" s="86">
        <v>8</v>
      </c>
      <c r="U9" s="86">
        <v>0</v>
      </c>
      <c r="V9" s="86">
        <v>0</v>
      </c>
      <c r="W9" s="86">
        <v>0</v>
      </c>
      <c r="X9" s="86"/>
      <c r="Y9" s="86">
        <v>2</v>
      </c>
      <c r="Z9" s="86">
        <v>1</v>
      </c>
      <c r="AA9" s="86">
        <v>1</v>
      </c>
      <c r="AB9" s="86">
        <v>0</v>
      </c>
      <c r="AC9" s="86">
        <v>5</v>
      </c>
      <c r="AD9" s="86">
        <v>6</v>
      </c>
      <c r="AE9" s="86">
        <v>1</v>
      </c>
      <c r="AF9" s="86">
        <v>0</v>
      </c>
    </row>
    <row r="10" spans="1:32" s="21" customFormat="1" ht="44.25" customHeight="1">
      <c r="A10" s="151">
        <v>12</v>
      </c>
      <c r="B10" s="152" t="s">
        <v>146</v>
      </c>
      <c r="C10" s="86">
        <v>10</v>
      </c>
      <c r="D10" s="86" t="s">
        <v>136</v>
      </c>
      <c r="E10" s="55" t="s">
        <v>11</v>
      </c>
      <c r="F10" s="86" t="s">
        <v>3</v>
      </c>
      <c r="G10" s="86"/>
      <c r="H10" s="86"/>
      <c r="I10" s="86"/>
      <c r="J10" s="86"/>
      <c r="K10" s="86">
        <v>1</v>
      </c>
      <c r="L10" s="86">
        <v>1</v>
      </c>
      <c r="M10" s="86">
        <v>1</v>
      </c>
      <c r="N10" s="86">
        <v>2</v>
      </c>
      <c r="O10" s="86">
        <v>3</v>
      </c>
      <c r="P10" s="86">
        <v>4</v>
      </c>
      <c r="Q10" s="86">
        <v>5</v>
      </c>
      <c r="R10" s="86">
        <v>5</v>
      </c>
      <c r="S10" s="86">
        <v>7</v>
      </c>
      <c r="T10" s="86">
        <v>8</v>
      </c>
      <c r="U10" s="86">
        <v>0</v>
      </c>
      <c r="V10" s="86">
        <v>0</v>
      </c>
      <c r="W10" s="86">
        <v>1</v>
      </c>
      <c r="X10" s="86">
        <v>1</v>
      </c>
      <c r="Y10" s="86">
        <v>1</v>
      </c>
      <c r="Z10" s="86">
        <v>1</v>
      </c>
      <c r="AA10" s="86">
        <v>0</v>
      </c>
      <c r="AB10" s="86">
        <v>0</v>
      </c>
      <c r="AC10" s="86">
        <v>6</v>
      </c>
      <c r="AD10" s="86">
        <v>7</v>
      </c>
      <c r="AE10" s="86">
        <v>0</v>
      </c>
      <c r="AF10" s="86">
        <v>0</v>
      </c>
    </row>
    <row r="11" spans="1:32" s="21" customFormat="1" ht="44.25" customHeight="1">
      <c r="A11" s="151"/>
      <c r="B11" s="152"/>
      <c r="C11" s="86">
        <v>11</v>
      </c>
      <c r="D11" s="86" t="s">
        <v>136</v>
      </c>
      <c r="E11" s="55" t="s">
        <v>12</v>
      </c>
      <c r="F11" s="86" t="s">
        <v>3</v>
      </c>
      <c r="G11" s="86"/>
      <c r="H11" s="86"/>
      <c r="I11" s="86"/>
      <c r="J11" s="86"/>
      <c r="K11" s="86">
        <v>0</v>
      </c>
      <c r="L11" s="86">
        <v>1</v>
      </c>
      <c r="M11" s="86">
        <v>0</v>
      </c>
      <c r="N11" s="86">
        <v>2</v>
      </c>
      <c r="O11" s="86">
        <v>0</v>
      </c>
      <c r="P11" s="86">
        <v>4</v>
      </c>
      <c r="Q11" s="86">
        <v>0</v>
      </c>
      <c r="R11" s="86">
        <v>5</v>
      </c>
      <c r="S11" s="86">
        <v>0</v>
      </c>
      <c r="T11" s="86">
        <v>8</v>
      </c>
      <c r="U11" s="86">
        <v>0</v>
      </c>
      <c r="V11" s="86">
        <v>0</v>
      </c>
      <c r="W11" s="86">
        <v>0</v>
      </c>
      <c r="X11" s="86">
        <v>1</v>
      </c>
      <c r="Y11" s="86">
        <v>0</v>
      </c>
      <c r="Z11" s="86">
        <v>1</v>
      </c>
      <c r="AA11" s="86">
        <v>0</v>
      </c>
      <c r="AB11" s="86">
        <v>0</v>
      </c>
      <c r="AC11" s="86">
        <v>0</v>
      </c>
      <c r="AD11" s="86">
        <v>6</v>
      </c>
      <c r="AE11" s="86">
        <v>0</v>
      </c>
      <c r="AF11" s="86">
        <v>0</v>
      </c>
    </row>
    <row r="12" spans="1:32" s="21" customFormat="1" ht="32.25" customHeight="1">
      <c r="A12" s="84">
        <v>13</v>
      </c>
      <c r="B12" s="92" t="s">
        <v>147</v>
      </c>
      <c r="C12" s="87">
        <v>12</v>
      </c>
      <c r="D12" s="87" t="s">
        <v>136</v>
      </c>
      <c r="E12" s="89" t="s">
        <v>13</v>
      </c>
      <c r="F12" s="87" t="s">
        <v>3</v>
      </c>
      <c r="G12" s="86"/>
      <c r="H12" s="86"/>
      <c r="I12" s="86"/>
      <c r="J12" s="86"/>
      <c r="K12" s="86">
        <v>1</v>
      </c>
      <c r="L12" s="86">
        <v>1</v>
      </c>
      <c r="M12" s="86">
        <v>1</v>
      </c>
      <c r="N12" s="86">
        <v>2</v>
      </c>
      <c r="O12" s="86">
        <v>3</v>
      </c>
      <c r="P12" s="86">
        <v>4</v>
      </c>
      <c r="Q12" s="86">
        <v>5</v>
      </c>
      <c r="R12" s="86">
        <v>5</v>
      </c>
      <c r="S12" s="86">
        <v>7</v>
      </c>
      <c r="T12" s="86">
        <v>8</v>
      </c>
      <c r="U12" s="86">
        <v>0</v>
      </c>
      <c r="V12" s="86">
        <v>0</v>
      </c>
      <c r="W12" s="86">
        <v>1</v>
      </c>
      <c r="X12" s="86">
        <v>0</v>
      </c>
      <c r="Y12" s="86">
        <v>0</v>
      </c>
      <c r="Z12" s="86">
        <v>1</v>
      </c>
      <c r="AA12" s="86">
        <v>0</v>
      </c>
      <c r="AB12" s="86">
        <v>0</v>
      </c>
      <c r="AC12" s="86">
        <v>5</v>
      </c>
      <c r="AD12" s="86">
        <v>6</v>
      </c>
      <c r="AE12" s="86">
        <v>0</v>
      </c>
      <c r="AF12" s="86">
        <v>0</v>
      </c>
    </row>
    <row r="13" spans="1:32" s="21" customFormat="1" ht="32.25" customHeight="1">
      <c r="A13" s="84">
        <v>14</v>
      </c>
      <c r="B13" s="92" t="s">
        <v>148</v>
      </c>
      <c r="C13" s="87"/>
      <c r="D13" s="87"/>
      <c r="E13" s="89"/>
      <c r="F13" s="87"/>
      <c r="G13" s="86"/>
      <c r="H13" s="86"/>
      <c r="I13" s="86"/>
      <c r="J13" s="86"/>
      <c r="K13" s="86">
        <v>1</v>
      </c>
      <c r="L13" s="86">
        <v>0</v>
      </c>
      <c r="M13" s="86">
        <v>1</v>
      </c>
      <c r="N13" s="86">
        <v>0</v>
      </c>
      <c r="O13" s="86">
        <v>3</v>
      </c>
      <c r="P13" s="86">
        <v>0</v>
      </c>
      <c r="Q13" s="86">
        <v>5</v>
      </c>
      <c r="R13" s="86">
        <v>0</v>
      </c>
      <c r="S13" s="86">
        <v>7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1</v>
      </c>
      <c r="Z13" s="86">
        <v>0</v>
      </c>
      <c r="AA13" s="86">
        <v>0</v>
      </c>
      <c r="AB13" s="86">
        <v>0</v>
      </c>
      <c r="AC13" s="86">
        <v>6</v>
      </c>
      <c r="AD13" s="86">
        <v>0</v>
      </c>
      <c r="AE13" s="86">
        <v>0</v>
      </c>
      <c r="AF13" s="86">
        <v>0</v>
      </c>
    </row>
    <row r="14" spans="1:32" s="21" customFormat="1" ht="32.25" customHeight="1">
      <c r="A14" s="84">
        <v>15</v>
      </c>
      <c r="B14" s="92" t="s">
        <v>14</v>
      </c>
      <c r="C14" s="86">
        <v>13</v>
      </c>
      <c r="D14" s="86" t="s">
        <v>136</v>
      </c>
      <c r="E14" s="55" t="s">
        <v>14</v>
      </c>
      <c r="F14" s="86" t="s">
        <v>3</v>
      </c>
      <c r="G14" s="86"/>
      <c r="H14" s="86"/>
      <c r="I14" s="86"/>
      <c r="J14" s="86"/>
      <c r="K14" s="86">
        <v>1</v>
      </c>
      <c r="L14" s="86">
        <v>1</v>
      </c>
      <c r="M14" s="86">
        <v>1</v>
      </c>
      <c r="N14" s="86">
        <v>2</v>
      </c>
      <c r="O14" s="86">
        <v>3</v>
      </c>
      <c r="P14" s="86">
        <v>4</v>
      </c>
      <c r="Q14" s="86">
        <v>5</v>
      </c>
      <c r="R14" s="86">
        <v>5</v>
      </c>
      <c r="S14" s="86">
        <v>8</v>
      </c>
      <c r="T14" s="86">
        <v>8</v>
      </c>
      <c r="U14" s="86">
        <v>0</v>
      </c>
      <c r="V14" s="86">
        <v>0</v>
      </c>
      <c r="W14" s="86">
        <v>0</v>
      </c>
      <c r="X14" s="86">
        <v>1</v>
      </c>
      <c r="Y14" s="86">
        <v>0</v>
      </c>
      <c r="Z14" s="86">
        <v>1</v>
      </c>
      <c r="AA14" s="86">
        <v>0</v>
      </c>
      <c r="AB14" s="86">
        <v>0</v>
      </c>
      <c r="AC14" s="86">
        <v>6</v>
      </c>
      <c r="AD14" s="86">
        <v>6</v>
      </c>
      <c r="AE14" s="86">
        <v>1</v>
      </c>
      <c r="AF14" s="86">
        <v>0</v>
      </c>
    </row>
    <row r="15" spans="1:32" s="21" customFormat="1" ht="32.25" customHeight="1">
      <c r="A15" s="84">
        <v>16</v>
      </c>
      <c r="B15" s="92" t="s">
        <v>149</v>
      </c>
      <c r="C15" s="87">
        <v>14</v>
      </c>
      <c r="D15" s="87" t="s">
        <v>136</v>
      </c>
      <c r="E15" s="89"/>
      <c r="F15" s="87" t="s">
        <v>3</v>
      </c>
      <c r="G15" s="86"/>
      <c r="H15" s="86"/>
      <c r="I15" s="86"/>
      <c r="J15" s="86"/>
      <c r="K15" s="86">
        <v>1</v>
      </c>
      <c r="L15" s="86">
        <v>0</v>
      </c>
      <c r="M15" s="86">
        <v>1</v>
      </c>
      <c r="N15" s="86">
        <v>0</v>
      </c>
      <c r="O15" s="86">
        <v>3</v>
      </c>
      <c r="P15" s="86">
        <v>0</v>
      </c>
      <c r="Q15" s="86">
        <v>5</v>
      </c>
      <c r="R15" s="86">
        <v>0</v>
      </c>
      <c r="S15" s="86">
        <v>7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1</v>
      </c>
      <c r="Z15" s="86">
        <v>0</v>
      </c>
      <c r="AA15" s="86">
        <v>0</v>
      </c>
      <c r="AB15" s="86">
        <v>0</v>
      </c>
      <c r="AC15" s="86">
        <v>5</v>
      </c>
      <c r="AD15" s="86">
        <v>0</v>
      </c>
      <c r="AE15" s="86">
        <v>1</v>
      </c>
      <c r="AF15" s="86">
        <v>0</v>
      </c>
    </row>
    <row r="16" spans="1:32" s="21" customFormat="1" ht="32.25" customHeight="1">
      <c r="A16" s="84">
        <v>17</v>
      </c>
      <c r="B16" s="92" t="s">
        <v>150</v>
      </c>
      <c r="C16" s="87"/>
      <c r="D16" s="87"/>
      <c r="E16" s="89" t="s">
        <v>184</v>
      </c>
      <c r="F16" s="87"/>
      <c r="G16" s="86"/>
      <c r="H16" s="86"/>
      <c r="I16" s="86"/>
      <c r="J16" s="86"/>
      <c r="K16" s="86">
        <v>1</v>
      </c>
      <c r="L16" s="86">
        <v>1</v>
      </c>
      <c r="M16" s="86">
        <v>2</v>
      </c>
      <c r="N16" s="86">
        <v>2</v>
      </c>
      <c r="O16" s="86">
        <v>4</v>
      </c>
      <c r="P16" s="86">
        <v>4</v>
      </c>
      <c r="Q16" s="86">
        <v>5</v>
      </c>
      <c r="R16" s="86">
        <v>5</v>
      </c>
      <c r="S16" s="86">
        <v>7</v>
      </c>
      <c r="T16" s="86">
        <v>8</v>
      </c>
      <c r="U16" s="86">
        <v>0</v>
      </c>
      <c r="V16" s="86">
        <v>0</v>
      </c>
      <c r="W16" s="86">
        <v>1</v>
      </c>
      <c r="X16" s="86">
        <v>1</v>
      </c>
      <c r="Y16" s="86">
        <v>1</v>
      </c>
      <c r="Z16" s="86">
        <v>1</v>
      </c>
      <c r="AA16" s="86">
        <v>0</v>
      </c>
      <c r="AB16" s="86">
        <v>0</v>
      </c>
      <c r="AC16" s="86">
        <v>6</v>
      </c>
      <c r="AD16" s="86">
        <v>6</v>
      </c>
      <c r="AE16" s="86">
        <v>0</v>
      </c>
      <c r="AF16" s="86">
        <v>0</v>
      </c>
    </row>
    <row r="17" spans="1:32" s="21" customFormat="1" ht="47.25">
      <c r="A17" s="81"/>
      <c r="B17" s="93" t="s">
        <v>206</v>
      </c>
      <c r="C17" s="83"/>
      <c r="D17" s="83"/>
      <c r="E17" s="55"/>
      <c r="F17" s="83"/>
      <c r="G17" s="118">
        <f>SUM(G8:G16)</f>
        <v>1</v>
      </c>
      <c r="H17" s="118">
        <f>SUM(H8:H16)</f>
        <v>1</v>
      </c>
      <c r="I17" s="118">
        <f t="shared" ref="I17:AF17" si="1">SUM(I8:I16)</f>
        <v>2</v>
      </c>
      <c r="J17" s="118">
        <f t="shared" si="1"/>
        <v>2</v>
      </c>
      <c r="K17" s="118">
        <f t="shared" si="1"/>
        <v>9</v>
      </c>
      <c r="L17" s="118">
        <f t="shared" si="1"/>
        <v>7</v>
      </c>
      <c r="M17" s="118">
        <f t="shared" si="1"/>
        <v>10</v>
      </c>
      <c r="N17" s="118">
        <f t="shared" si="1"/>
        <v>14</v>
      </c>
      <c r="O17" s="118">
        <f t="shared" si="1"/>
        <v>32</v>
      </c>
      <c r="P17" s="118">
        <f t="shared" si="1"/>
        <v>31</v>
      </c>
      <c r="Q17" s="118">
        <f t="shared" si="1"/>
        <v>41</v>
      </c>
      <c r="R17" s="118">
        <f t="shared" si="1"/>
        <v>35</v>
      </c>
      <c r="S17" s="118">
        <f t="shared" si="1"/>
        <v>59</v>
      </c>
      <c r="T17" s="118">
        <f t="shared" si="1"/>
        <v>59</v>
      </c>
      <c r="U17" s="118">
        <f t="shared" si="1"/>
        <v>0</v>
      </c>
      <c r="V17" s="118">
        <f t="shared" si="1"/>
        <v>0</v>
      </c>
      <c r="W17" s="118">
        <f t="shared" si="1"/>
        <v>5</v>
      </c>
      <c r="X17" s="118">
        <f t="shared" si="1"/>
        <v>5</v>
      </c>
      <c r="Y17" s="118">
        <f t="shared" si="1"/>
        <v>7</v>
      </c>
      <c r="Z17" s="118">
        <f t="shared" si="1"/>
        <v>7</v>
      </c>
      <c r="AA17" s="118">
        <f t="shared" si="1"/>
        <v>1</v>
      </c>
      <c r="AB17" s="118">
        <f t="shared" si="1"/>
        <v>1</v>
      </c>
      <c r="AC17" s="118">
        <f t="shared" si="1"/>
        <v>48</v>
      </c>
      <c r="AD17" s="118">
        <f t="shared" si="1"/>
        <v>48</v>
      </c>
      <c r="AE17" s="118">
        <f t="shared" si="1"/>
        <v>3</v>
      </c>
      <c r="AF17" s="118">
        <f t="shared" si="1"/>
        <v>3</v>
      </c>
    </row>
    <row r="18" spans="1:32" ht="30" customHeight="1"/>
  </sheetData>
  <mergeCells count="25">
    <mergeCell ref="AE3:AF3"/>
    <mergeCell ref="G2:N2"/>
    <mergeCell ref="O2:T2"/>
    <mergeCell ref="U2:Z2"/>
    <mergeCell ref="AA2:AF2"/>
    <mergeCell ref="Q3:R3"/>
    <mergeCell ref="S3:T3"/>
    <mergeCell ref="U3:V3"/>
    <mergeCell ref="W3:X3"/>
    <mergeCell ref="G3:H3"/>
    <mergeCell ref="I3:J3"/>
    <mergeCell ref="K3:L3"/>
    <mergeCell ref="M3:N3"/>
    <mergeCell ref="O3:P3"/>
    <mergeCell ref="Y3:Z3"/>
    <mergeCell ref="AA3:AB3"/>
    <mergeCell ref="AC3:AD3"/>
    <mergeCell ref="A10:A11"/>
    <mergeCell ref="B10:B11"/>
    <mergeCell ref="A2:A4"/>
    <mergeCell ref="B2:B4"/>
    <mergeCell ref="F2:F4"/>
    <mergeCell ref="C2:C4"/>
    <mergeCell ref="D2:D4"/>
    <mergeCell ref="E2:E4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F20"/>
  <sheetViews>
    <sheetView topLeftCell="A7" zoomScaleSheetLayoutView="78" workbookViewId="0">
      <selection activeCell="G6" sqref="G6:AF20"/>
    </sheetView>
  </sheetViews>
  <sheetFormatPr defaultRowHeight="27.95" customHeight="1"/>
  <cols>
    <col min="1" max="1" width="4.5703125" style="10" customWidth="1"/>
    <col min="2" max="2" width="18.85546875" style="18" customWidth="1"/>
    <col min="3" max="4" width="5.5703125" style="10" customWidth="1"/>
    <col min="5" max="5" width="18.5703125" style="19" customWidth="1"/>
    <col min="6" max="6" width="5.85546875" style="10" customWidth="1"/>
    <col min="7" max="20" width="5" style="13" customWidth="1"/>
    <col min="21" max="32" width="4.28515625" style="13" customWidth="1"/>
    <col min="33" max="16384" width="9.140625" style="10"/>
  </cols>
  <sheetData>
    <row r="1" spans="1:32" ht="27.95" customHeight="1">
      <c r="A1" s="79" t="s">
        <v>196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2" ht="27.95" customHeight="1">
      <c r="A2" s="154" t="s">
        <v>0</v>
      </c>
      <c r="B2" s="139" t="s">
        <v>208</v>
      </c>
      <c r="C2" s="139" t="s">
        <v>179</v>
      </c>
      <c r="D2" s="134" t="s">
        <v>210</v>
      </c>
      <c r="E2" s="134" t="s">
        <v>209</v>
      </c>
      <c r="F2" s="140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ht="27.95" customHeight="1">
      <c r="A3" s="154"/>
      <c r="B3" s="139"/>
      <c r="C3" s="139"/>
      <c r="D3" s="134"/>
      <c r="E3" s="134"/>
      <c r="F3" s="140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ht="35.25" customHeight="1">
      <c r="A4" s="154"/>
      <c r="B4" s="139"/>
      <c r="C4" s="139"/>
      <c r="D4" s="134"/>
      <c r="E4" s="134"/>
      <c r="F4" s="140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ht="27.95" customHeight="1">
      <c r="A5" s="81">
        <v>1</v>
      </c>
      <c r="B5" s="82">
        <v>2</v>
      </c>
      <c r="C5" s="81">
        <v>3</v>
      </c>
      <c r="D5" s="83">
        <v>4</v>
      </c>
      <c r="E5" s="82">
        <v>5</v>
      </c>
      <c r="F5" s="81">
        <v>6</v>
      </c>
      <c r="G5" s="81">
        <v>7</v>
      </c>
      <c r="H5" s="83">
        <v>8</v>
      </c>
      <c r="I5" s="81">
        <v>9</v>
      </c>
      <c r="J5" s="81">
        <v>10</v>
      </c>
      <c r="K5" s="81">
        <v>11</v>
      </c>
      <c r="L5" s="83">
        <v>12</v>
      </c>
      <c r="M5" s="83">
        <v>13</v>
      </c>
      <c r="N5" s="83">
        <v>14</v>
      </c>
      <c r="O5" s="83">
        <v>15</v>
      </c>
      <c r="P5" s="83">
        <v>16</v>
      </c>
      <c r="Q5" s="83">
        <v>17</v>
      </c>
      <c r="R5" s="83">
        <v>18</v>
      </c>
      <c r="S5" s="83">
        <v>19</v>
      </c>
      <c r="T5" s="83">
        <v>20</v>
      </c>
      <c r="U5" s="83">
        <v>21</v>
      </c>
      <c r="V5" s="83">
        <v>22</v>
      </c>
      <c r="W5" s="83">
        <v>23</v>
      </c>
      <c r="X5" s="81">
        <v>24</v>
      </c>
      <c r="Y5" s="83">
        <v>25</v>
      </c>
      <c r="Z5" s="81">
        <v>26</v>
      </c>
      <c r="AA5" s="81">
        <v>27</v>
      </c>
      <c r="AB5" s="81">
        <v>28</v>
      </c>
      <c r="AC5" s="83">
        <v>29</v>
      </c>
      <c r="AD5" s="81">
        <v>30</v>
      </c>
      <c r="AE5" s="81">
        <v>31</v>
      </c>
      <c r="AF5" s="81">
        <v>32</v>
      </c>
    </row>
    <row r="6" spans="1:32" s="25" customFormat="1" ht="31.5" customHeight="1">
      <c r="A6" s="84"/>
      <c r="B6" s="85"/>
      <c r="C6" s="86"/>
      <c r="D6" s="86"/>
      <c r="E6" s="55" t="s">
        <v>220</v>
      </c>
      <c r="F6" s="86"/>
      <c r="G6" s="86">
        <v>1</v>
      </c>
      <c r="H6" s="86">
        <v>1</v>
      </c>
      <c r="I6" s="86">
        <v>2</v>
      </c>
      <c r="J6" s="86">
        <v>2</v>
      </c>
      <c r="K6" s="86">
        <v>2</v>
      </c>
      <c r="L6" s="86">
        <v>1</v>
      </c>
      <c r="M6" s="86">
        <v>2</v>
      </c>
      <c r="N6" s="86">
        <v>2</v>
      </c>
      <c r="O6" s="86">
        <v>11</v>
      </c>
      <c r="P6" s="86">
        <v>5</v>
      </c>
      <c r="Q6" s="86">
        <v>8</v>
      </c>
      <c r="R6" s="86">
        <v>4</v>
      </c>
      <c r="S6" s="86">
        <v>9</v>
      </c>
      <c r="T6" s="86">
        <v>9</v>
      </c>
      <c r="U6" s="86">
        <v>1</v>
      </c>
      <c r="V6" s="86">
        <v>1</v>
      </c>
      <c r="W6" s="86">
        <v>0</v>
      </c>
      <c r="X6" s="86">
        <v>1</v>
      </c>
      <c r="Y6" s="86">
        <v>2</v>
      </c>
      <c r="Z6" s="86">
        <v>2</v>
      </c>
      <c r="AA6" s="86">
        <v>0</v>
      </c>
      <c r="AB6" s="86">
        <v>1</v>
      </c>
      <c r="AC6" s="86">
        <v>9</v>
      </c>
      <c r="AD6" s="86">
        <v>8</v>
      </c>
      <c r="AE6" s="86">
        <v>2</v>
      </c>
      <c r="AF6" s="86">
        <v>2</v>
      </c>
    </row>
    <row r="7" spans="1:32" s="25" customFormat="1" ht="33.75" customHeight="1">
      <c r="A7" s="84"/>
      <c r="B7" s="85"/>
      <c r="C7" s="84"/>
      <c r="D7" s="86"/>
      <c r="E7" s="55" t="s">
        <v>218</v>
      </c>
      <c r="F7" s="86"/>
      <c r="G7" s="86"/>
      <c r="H7" s="86"/>
      <c r="I7" s="86"/>
      <c r="J7" s="86"/>
      <c r="K7" s="86"/>
      <c r="L7" s="86"/>
      <c r="M7" s="86"/>
      <c r="N7" s="86">
        <v>1</v>
      </c>
      <c r="O7" s="86"/>
      <c r="P7" s="86">
        <v>2</v>
      </c>
      <c r="Q7" s="86"/>
      <c r="R7" s="86">
        <v>1</v>
      </c>
      <c r="S7" s="86"/>
      <c r="T7" s="86">
        <v>2</v>
      </c>
      <c r="U7" s="86"/>
      <c r="V7" s="86"/>
      <c r="W7" s="86"/>
      <c r="X7" s="86"/>
      <c r="Y7" s="86"/>
      <c r="Z7" s="86"/>
      <c r="AA7" s="86"/>
      <c r="AB7" s="86"/>
      <c r="AC7" s="86"/>
      <c r="AD7" s="86">
        <v>2</v>
      </c>
      <c r="AE7" s="86"/>
      <c r="AF7" s="86"/>
    </row>
    <row r="8" spans="1:32" s="25" customFormat="1" ht="33.75" customHeight="1">
      <c r="A8" s="84"/>
      <c r="B8" s="85"/>
      <c r="C8" s="84"/>
      <c r="D8" s="86"/>
      <c r="E8" s="55" t="s">
        <v>263</v>
      </c>
      <c r="F8" s="86"/>
      <c r="G8" s="86">
        <f>SUM(G6:G7)</f>
        <v>1</v>
      </c>
      <c r="H8" s="86">
        <f t="shared" ref="H8:AF8" si="0">SUM(H6:H7)</f>
        <v>1</v>
      </c>
      <c r="I8" s="86">
        <f t="shared" si="0"/>
        <v>2</v>
      </c>
      <c r="J8" s="86">
        <f t="shared" si="0"/>
        <v>2</v>
      </c>
      <c r="K8" s="86">
        <f t="shared" si="0"/>
        <v>2</v>
      </c>
      <c r="L8" s="86">
        <f t="shared" si="0"/>
        <v>1</v>
      </c>
      <c r="M8" s="86">
        <f t="shared" si="0"/>
        <v>2</v>
      </c>
      <c r="N8" s="86">
        <f t="shared" si="0"/>
        <v>3</v>
      </c>
      <c r="O8" s="86">
        <f t="shared" si="0"/>
        <v>11</v>
      </c>
      <c r="P8" s="86">
        <f t="shared" si="0"/>
        <v>7</v>
      </c>
      <c r="Q8" s="86">
        <f t="shared" si="0"/>
        <v>8</v>
      </c>
      <c r="R8" s="86">
        <f t="shared" si="0"/>
        <v>5</v>
      </c>
      <c r="S8" s="86">
        <f t="shared" si="0"/>
        <v>9</v>
      </c>
      <c r="T8" s="86">
        <f t="shared" si="0"/>
        <v>11</v>
      </c>
      <c r="U8" s="86">
        <f t="shared" si="0"/>
        <v>1</v>
      </c>
      <c r="V8" s="86">
        <f t="shared" si="0"/>
        <v>1</v>
      </c>
      <c r="W8" s="86">
        <f t="shared" si="0"/>
        <v>0</v>
      </c>
      <c r="X8" s="86">
        <f t="shared" si="0"/>
        <v>1</v>
      </c>
      <c r="Y8" s="86">
        <f t="shared" si="0"/>
        <v>2</v>
      </c>
      <c r="Z8" s="86">
        <f t="shared" si="0"/>
        <v>2</v>
      </c>
      <c r="AA8" s="86">
        <f t="shared" si="0"/>
        <v>0</v>
      </c>
      <c r="AB8" s="86">
        <f t="shared" si="0"/>
        <v>1</v>
      </c>
      <c r="AC8" s="86">
        <f t="shared" si="0"/>
        <v>9</v>
      </c>
      <c r="AD8" s="86">
        <f t="shared" si="0"/>
        <v>10</v>
      </c>
      <c r="AE8" s="86">
        <f t="shared" si="0"/>
        <v>2</v>
      </c>
      <c r="AF8" s="86">
        <f t="shared" si="0"/>
        <v>2</v>
      </c>
    </row>
    <row r="9" spans="1:32" s="25" customFormat="1" ht="28.5" customHeight="1">
      <c r="A9" s="84">
        <v>18</v>
      </c>
      <c r="B9" s="85" t="s">
        <v>15</v>
      </c>
      <c r="C9" s="86">
        <v>15</v>
      </c>
      <c r="D9" s="86" t="s">
        <v>135</v>
      </c>
      <c r="E9" s="55" t="s">
        <v>15</v>
      </c>
      <c r="F9" s="86" t="s">
        <v>3</v>
      </c>
      <c r="G9" s="86"/>
      <c r="H9" s="86"/>
      <c r="I9" s="86"/>
      <c r="J9" s="86"/>
      <c r="K9" s="86">
        <v>1</v>
      </c>
      <c r="L9" s="86">
        <v>1</v>
      </c>
      <c r="M9" s="86">
        <v>1</v>
      </c>
      <c r="N9" s="86">
        <v>1</v>
      </c>
      <c r="O9" s="86">
        <v>3</v>
      </c>
      <c r="P9" s="86">
        <v>4</v>
      </c>
      <c r="Q9" s="86">
        <v>5</v>
      </c>
      <c r="R9" s="86">
        <v>5</v>
      </c>
      <c r="S9" s="86">
        <v>7</v>
      </c>
      <c r="T9" s="86">
        <v>8</v>
      </c>
      <c r="U9" s="86">
        <v>0</v>
      </c>
      <c r="V9" s="86">
        <v>0</v>
      </c>
      <c r="W9" s="86">
        <v>1</v>
      </c>
      <c r="X9" s="86">
        <v>0</v>
      </c>
      <c r="Y9" s="86">
        <v>0</v>
      </c>
      <c r="Z9" s="86">
        <v>1</v>
      </c>
      <c r="AA9" s="86">
        <v>0</v>
      </c>
      <c r="AB9" s="86">
        <v>0</v>
      </c>
      <c r="AC9" s="86">
        <v>5</v>
      </c>
      <c r="AD9" s="86">
        <v>6</v>
      </c>
      <c r="AE9" s="86">
        <v>1</v>
      </c>
      <c r="AF9" s="86">
        <v>1</v>
      </c>
    </row>
    <row r="10" spans="1:32" s="25" customFormat="1" ht="40.5" customHeight="1">
      <c r="A10" s="84">
        <v>19</v>
      </c>
      <c r="B10" s="85" t="s">
        <v>151</v>
      </c>
      <c r="C10" s="87">
        <v>16</v>
      </c>
      <c r="D10" s="87" t="s">
        <v>135</v>
      </c>
      <c r="E10" s="88" t="s">
        <v>223</v>
      </c>
      <c r="F10" s="87" t="s">
        <v>3</v>
      </c>
      <c r="G10" s="86"/>
      <c r="H10" s="86"/>
      <c r="I10" s="86"/>
      <c r="J10" s="86"/>
      <c r="K10" s="86">
        <v>1</v>
      </c>
      <c r="L10" s="86">
        <v>1</v>
      </c>
      <c r="M10" s="86">
        <v>1</v>
      </c>
      <c r="N10" s="86">
        <v>1</v>
      </c>
      <c r="O10" s="86">
        <v>3</v>
      </c>
      <c r="P10" s="86">
        <v>4</v>
      </c>
      <c r="Q10" s="86">
        <v>5</v>
      </c>
      <c r="R10" s="86">
        <v>5</v>
      </c>
      <c r="S10" s="86">
        <v>7</v>
      </c>
      <c r="T10" s="86">
        <v>8</v>
      </c>
      <c r="U10" s="86">
        <v>0</v>
      </c>
      <c r="V10" s="86">
        <v>0</v>
      </c>
      <c r="W10" s="86">
        <v>1</v>
      </c>
      <c r="X10" s="86">
        <v>1</v>
      </c>
      <c r="Y10" s="86">
        <v>1</v>
      </c>
      <c r="Z10" s="86">
        <v>0</v>
      </c>
      <c r="AA10" s="86">
        <v>1</v>
      </c>
      <c r="AB10" s="86">
        <v>1</v>
      </c>
      <c r="AC10" s="86">
        <v>5</v>
      </c>
      <c r="AD10" s="86">
        <v>6</v>
      </c>
      <c r="AE10" s="86">
        <v>1</v>
      </c>
      <c r="AF10" s="86">
        <v>1</v>
      </c>
    </row>
    <row r="11" spans="1:32" s="25" customFormat="1" ht="28.5" customHeight="1">
      <c r="A11" s="84">
        <v>20</v>
      </c>
      <c r="B11" s="85" t="s">
        <v>152</v>
      </c>
      <c r="C11" s="87"/>
      <c r="D11" s="87"/>
      <c r="E11" s="89"/>
      <c r="F11" s="87"/>
      <c r="G11" s="86"/>
      <c r="H11" s="86"/>
      <c r="I11" s="86"/>
      <c r="J11" s="86"/>
      <c r="K11" s="86">
        <v>1</v>
      </c>
      <c r="L11" s="86">
        <v>0</v>
      </c>
      <c r="M11" s="86">
        <v>1</v>
      </c>
      <c r="N11" s="86">
        <v>0</v>
      </c>
      <c r="O11" s="86">
        <v>3</v>
      </c>
      <c r="P11" s="86">
        <v>0</v>
      </c>
      <c r="Q11" s="86">
        <v>5</v>
      </c>
      <c r="R11" s="86">
        <v>0</v>
      </c>
      <c r="S11" s="86">
        <v>5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5</v>
      </c>
      <c r="AD11" s="86">
        <v>0</v>
      </c>
      <c r="AE11" s="86">
        <v>1</v>
      </c>
      <c r="AF11" s="86">
        <v>0</v>
      </c>
    </row>
    <row r="12" spans="1:32" s="25" customFormat="1" ht="28.5" customHeight="1">
      <c r="A12" s="84">
        <v>21</v>
      </c>
      <c r="B12" s="85" t="s">
        <v>153</v>
      </c>
      <c r="C12" s="87"/>
      <c r="D12" s="87"/>
      <c r="E12" s="89"/>
      <c r="F12" s="87"/>
      <c r="G12" s="86"/>
      <c r="H12" s="86"/>
      <c r="I12" s="86"/>
      <c r="J12" s="86"/>
      <c r="K12" s="86">
        <v>1</v>
      </c>
      <c r="L12" s="86">
        <v>0</v>
      </c>
      <c r="M12" s="86">
        <v>1</v>
      </c>
      <c r="N12" s="86">
        <v>0</v>
      </c>
      <c r="O12" s="86">
        <v>3</v>
      </c>
      <c r="P12" s="86">
        <v>0</v>
      </c>
      <c r="Q12" s="86">
        <v>5</v>
      </c>
      <c r="R12" s="86">
        <v>0</v>
      </c>
      <c r="S12" s="86">
        <v>7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1</v>
      </c>
      <c r="AB12" s="86">
        <v>0</v>
      </c>
      <c r="AC12" s="86">
        <v>5</v>
      </c>
      <c r="AD12" s="86">
        <v>0</v>
      </c>
      <c r="AE12" s="86">
        <v>1</v>
      </c>
      <c r="AF12" s="86">
        <v>0</v>
      </c>
    </row>
    <row r="13" spans="1:32" s="25" customFormat="1" ht="32.25" customHeight="1">
      <c r="A13" s="84">
        <v>22</v>
      </c>
      <c r="B13" s="85" t="s">
        <v>154</v>
      </c>
      <c r="C13" s="86"/>
      <c r="D13" s="86"/>
      <c r="E13" s="55"/>
      <c r="F13" s="86" t="s">
        <v>3</v>
      </c>
      <c r="G13" s="118"/>
      <c r="H13" s="86"/>
      <c r="I13" s="118"/>
      <c r="J13" s="86"/>
      <c r="K13" s="86">
        <v>1</v>
      </c>
      <c r="L13" s="86">
        <v>0</v>
      </c>
      <c r="M13" s="86">
        <v>1</v>
      </c>
      <c r="N13" s="86">
        <v>0</v>
      </c>
      <c r="O13" s="86">
        <v>3</v>
      </c>
      <c r="P13" s="86">
        <v>0</v>
      </c>
      <c r="Q13" s="86">
        <v>5</v>
      </c>
      <c r="R13" s="86">
        <v>0</v>
      </c>
      <c r="S13" s="86">
        <v>7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5</v>
      </c>
      <c r="AD13" s="86">
        <v>0</v>
      </c>
      <c r="AE13" s="86">
        <v>0</v>
      </c>
      <c r="AF13" s="86">
        <v>0</v>
      </c>
    </row>
    <row r="14" spans="1:32" s="25" customFormat="1" ht="28.5" customHeight="1">
      <c r="A14" s="84">
        <v>23</v>
      </c>
      <c r="B14" s="85" t="s">
        <v>16</v>
      </c>
      <c r="C14" s="86">
        <v>17</v>
      </c>
      <c r="D14" s="86" t="s">
        <v>135</v>
      </c>
      <c r="E14" s="55" t="s">
        <v>16</v>
      </c>
      <c r="F14" s="86" t="s">
        <v>3</v>
      </c>
      <c r="G14" s="86"/>
      <c r="H14" s="86"/>
      <c r="I14" s="86"/>
      <c r="J14" s="86"/>
      <c r="K14" s="86">
        <v>1</v>
      </c>
      <c r="L14" s="86">
        <v>1</v>
      </c>
      <c r="M14" s="86">
        <v>2</v>
      </c>
      <c r="N14" s="86">
        <v>1</v>
      </c>
      <c r="O14" s="86">
        <v>4</v>
      </c>
      <c r="P14" s="86">
        <v>4</v>
      </c>
      <c r="Q14" s="86">
        <v>6</v>
      </c>
      <c r="R14" s="86">
        <v>5</v>
      </c>
      <c r="S14" s="86">
        <v>7</v>
      </c>
      <c r="T14" s="86">
        <v>8</v>
      </c>
      <c r="U14" s="86">
        <v>0</v>
      </c>
      <c r="V14" s="86">
        <v>0</v>
      </c>
      <c r="W14" s="86">
        <v>0</v>
      </c>
      <c r="X14" s="86">
        <v>0</v>
      </c>
      <c r="Y14" s="86">
        <v>1</v>
      </c>
      <c r="Z14" s="86">
        <v>1</v>
      </c>
      <c r="AA14" s="86">
        <v>0</v>
      </c>
      <c r="AB14" s="86">
        <v>1</v>
      </c>
      <c r="AC14" s="86">
        <v>5</v>
      </c>
      <c r="AD14" s="86">
        <v>6</v>
      </c>
      <c r="AE14" s="86">
        <v>1</v>
      </c>
      <c r="AF14" s="86">
        <v>1</v>
      </c>
    </row>
    <row r="15" spans="1:32" s="25" customFormat="1" ht="28.5" customHeight="1">
      <c r="A15" s="84">
        <v>24</v>
      </c>
      <c r="B15" s="85" t="s">
        <v>17</v>
      </c>
      <c r="C15" s="86">
        <v>18</v>
      </c>
      <c r="D15" s="86" t="s">
        <v>135</v>
      </c>
      <c r="E15" s="55" t="s">
        <v>17</v>
      </c>
      <c r="F15" s="86" t="s">
        <v>3</v>
      </c>
      <c r="G15" s="86"/>
      <c r="H15" s="86"/>
      <c r="I15" s="86"/>
      <c r="J15" s="86"/>
      <c r="K15" s="86">
        <v>1</v>
      </c>
      <c r="L15" s="86">
        <v>1</v>
      </c>
      <c r="M15" s="86">
        <v>2</v>
      </c>
      <c r="N15" s="86">
        <v>1</v>
      </c>
      <c r="O15" s="86">
        <v>4</v>
      </c>
      <c r="P15" s="86">
        <v>4</v>
      </c>
      <c r="Q15" s="86">
        <v>6</v>
      </c>
      <c r="R15" s="86">
        <v>5</v>
      </c>
      <c r="S15" s="86">
        <v>8</v>
      </c>
      <c r="T15" s="86">
        <v>8</v>
      </c>
      <c r="U15" s="86">
        <v>0</v>
      </c>
      <c r="V15" s="86">
        <v>0</v>
      </c>
      <c r="W15" s="86">
        <v>2</v>
      </c>
      <c r="X15" s="86">
        <v>1</v>
      </c>
      <c r="Y15" s="86">
        <v>0</v>
      </c>
      <c r="Z15" s="86">
        <v>0</v>
      </c>
      <c r="AA15" s="86">
        <v>0</v>
      </c>
      <c r="AB15" s="86">
        <v>0</v>
      </c>
      <c r="AC15" s="86">
        <v>6</v>
      </c>
      <c r="AD15" s="86">
        <v>6</v>
      </c>
      <c r="AE15" s="86">
        <v>1</v>
      </c>
      <c r="AF15" s="86">
        <v>1</v>
      </c>
    </row>
    <row r="16" spans="1:32" s="25" customFormat="1" ht="31.5" customHeight="1">
      <c r="A16" s="151">
        <v>25</v>
      </c>
      <c r="B16" s="153" t="s">
        <v>155</v>
      </c>
      <c r="C16" s="86">
        <v>19</v>
      </c>
      <c r="D16" s="86" t="s">
        <v>135</v>
      </c>
      <c r="E16" s="55" t="s">
        <v>18</v>
      </c>
      <c r="F16" s="86" t="s">
        <v>3</v>
      </c>
      <c r="G16" s="86"/>
      <c r="H16" s="86"/>
      <c r="I16" s="86"/>
      <c r="J16" s="86"/>
      <c r="K16" s="86">
        <v>1</v>
      </c>
      <c r="L16" s="86">
        <v>1</v>
      </c>
      <c r="M16" s="86">
        <v>3</v>
      </c>
      <c r="N16" s="86">
        <v>1</v>
      </c>
      <c r="O16" s="86">
        <v>5</v>
      </c>
      <c r="P16" s="86">
        <v>4</v>
      </c>
      <c r="Q16" s="86">
        <v>6</v>
      </c>
      <c r="R16" s="86">
        <v>5</v>
      </c>
      <c r="S16" s="86">
        <v>9</v>
      </c>
      <c r="T16" s="86">
        <v>8</v>
      </c>
      <c r="U16" s="86">
        <v>0</v>
      </c>
      <c r="V16" s="86">
        <v>0</v>
      </c>
      <c r="W16" s="86">
        <v>2</v>
      </c>
      <c r="X16" s="86">
        <v>1</v>
      </c>
      <c r="Y16" s="86">
        <v>2</v>
      </c>
      <c r="Z16" s="86">
        <v>0</v>
      </c>
      <c r="AA16" s="86">
        <v>2</v>
      </c>
      <c r="AB16" s="86">
        <v>1</v>
      </c>
      <c r="AC16" s="86">
        <v>7</v>
      </c>
      <c r="AD16" s="86">
        <v>6</v>
      </c>
      <c r="AE16" s="86">
        <v>1</v>
      </c>
      <c r="AF16" s="86">
        <v>1</v>
      </c>
    </row>
    <row r="17" spans="1:32" s="25" customFormat="1" ht="35.25" customHeight="1">
      <c r="A17" s="151"/>
      <c r="B17" s="153"/>
      <c r="C17" s="86">
        <v>20</v>
      </c>
      <c r="D17" s="86" t="s">
        <v>135</v>
      </c>
      <c r="E17" s="55" t="s">
        <v>19</v>
      </c>
      <c r="F17" s="86" t="s">
        <v>3</v>
      </c>
      <c r="G17" s="86"/>
      <c r="H17" s="86"/>
      <c r="I17" s="86"/>
      <c r="J17" s="86"/>
      <c r="K17" s="86">
        <v>0</v>
      </c>
      <c r="L17" s="86">
        <v>1</v>
      </c>
      <c r="M17" s="86">
        <v>0</v>
      </c>
      <c r="N17" s="86">
        <v>1</v>
      </c>
      <c r="O17" s="86">
        <v>0</v>
      </c>
      <c r="P17" s="86">
        <v>4</v>
      </c>
      <c r="Q17" s="86">
        <v>0</v>
      </c>
      <c r="R17" s="86">
        <v>5</v>
      </c>
      <c r="S17" s="86">
        <v>0</v>
      </c>
      <c r="T17" s="86">
        <v>8</v>
      </c>
      <c r="U17" s="86">
        <v>0</v>
      </c>
      <c r="V17" s="86">
        <v>0</v>
      </c>
      <c r="W17" s="86">
        <v>0</v>
      </c>
      <c r="X17" s="86">
        <v>1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6</v>
      </c>
      <c r="AE17" s="86">
        <v>0</v>
      </c>
      <c r="AF17" s="86">
        <v>1</v>
      </c>
    </row>
    <row r="18" spans="1:32" s="25" customFormat="1" ht="39" customHeight="1">
      <c r="A18" s="151">
        <v>26</v>
      </c>
      <c r="B18" s="153" t="s">
        <v>156</v>
      </c>
      <c r="C18" s="86">
        <v>21</v>
      </c>
      <c r="D18" s="86" t="s">
        <v>135</v>
      </c>
      <c r="E18" s="55" t="s">
        <v>20</v>
      </c>
      <c r="F18" s="86" t="s">
        <v>3</v>
      </c>
      <c r="G18" s="86"/>
      <c r="H18" s="86"/>
      <c r="I18" s="86"/>
      <c r="J18" s="86"/>
      <c r="K18" s="86">
        <v>1</v>
      </c>
      <c r="L18" s="86">
        <v>1</v>
      </c>
      <c r="M18" s="86">
        <v>3</v>
      </c>
      <c r="N18" s="86">
        <v>1</v>
      </c>
      <c r="O18" s="86">
        <v>5</v>
      </c>
      <c r="P18" s="86">
        <v>4</v>
      </c>
      <c r="Q18" s="86">
        <v>6</v>
      </c>
      <c r="R18" s="86">
        <v>5</v>
      </c>
      <c r="S18" s="86">
        <v>9</v>
      </c>
      <c r="T18" s="86">
        <v>8</v>
      </c>
      <c r="U18" s="86">
        <v>0</v>
      </c>
      <c r="V18" s="86">
        <v>0</v>
      </c>
      <c r="W18" s="86">
        <v>1</v>
      </c>
      <c r="X18" s="86">
        <v>1</v>
      </c>
      <c r="Y18" s="86">
        <v>0</v>
      </c>
      <c r="Z18" s="86">
        <v>1</v>
      </c>
      <c r="AA18" s="86">
        <v>0</v>
      </c>
      <c r="AB18" s="86">
        <v>0</v>
      </c>
      <c r="AC18" s="86">
        <v>6</v>
      </c>
      <c r="AD18" s="86">
        <v>6</v>
      </c>
      <c r="AE18" s="86">
        <v>1</v>
      </c>
      <c r="AF18" s="86">
        <v>1</v>
      </c>
    </row>
    <row r="19" spans="1:32" s="25" customFormat="1" ht="30.75" customHeight="1">
      <c r="A19" s="151"/>
      <c r="B19" s="153"/>
      <c r="C19" s="86">
        <v>22</v>
      </c>
      <c r="D19" s="86" t="s">
        <v>135</v>
      </c>
      <c r="E19" s="55" t="s">
        <v>21</v>
      </c>
      <c r="F19" s="86" t="s">
        <v>3</v>
      </c>
      <c r="G19" s="86"/>
      <c r="H19" s="86"/>
      <c r="I19" s="86"/>
      <c r="J19" s="86"/>
      <c r="K19" s="86">
        <v>0</v>
      </c>
      <c r="L19" s="86">
        <v>1</v>
      </c>
      <c r="M19" s="86">
        <v>0</v>
      </c>
      <c r="N19" s="86">
        <v>1</v>
      </c>
      <c r="O19" s="86">
        <v>0</v>
      </c>
      <c r="P19" s="86">
        <v>4</v>
      </c>
      <c r="Q19" s="86">
        <v>0</v>
      </c>
      <c r="R19" s="86">
        <v>5</v>
      </c>
      <c r="S19" s="86">
        <v>0</v>
      </c>
      <c r="T19" s="86">
        <v>8</v>
      </c>
      <c r="U19" s="86">
        <v>0</v>
      </c>
      <c r="V19" s="86">
        <v>0</v>
      </c>
      <c r="W19" s="86">
        <v>0</v>
      </c>
      <c r="X19" s="86">
        <v>1</v>
      </c>
      <c r="Y19" s="86">
        <v>0</v>
      </c>
      <c r="Z19" s="86">
        <v>1</v>
      </c>
      <c r="AA19" s="86">
        <v>0</v>
      </c>
      <c r="AB19" s="86">
        <v>0</v>
      </c>
      <c r="AC19" s="86">
        <v>0</v>
      </c>
      <c r="AD19" s="86">
        <v>6</v>
      </c>
      <c r="AE19" s="86">
        <v>0</v>
      </c>
      <c r="AF19" s="86">
        <v>1</v>
      </c>
    </row>
    <row r="20" spans="1:32" s="26" customFormat="1" ht="31.5">
      <c r="A20" s="81"/>
      <c r="B20" s="82" t="s">
        <v>207</v>
      </c>
      <c r="C20" s="90"/>
      <c r="D20" s="90"/>
      <c r="E20" s="90"/>
      <c r="F20" s="90"/>
      <c r="G20" s="90">
        <f>SUM(G8:G19)</f>
        <v>1</v>
      </c>
      <c r="H20" s="90">
        <f>SUM(H8:H19)</f>
        <v>1</v>
      </c>
      <c r="I20" s="90">
        <f t="shared" ref="I20:AF20" si="1">SUM(I8:I19)</f>
        <v>2</v>
      </c>
      <c r="J20" s="90">
        <f t="shared" si="1"/>
        <v>2</v>
      </c>
      <c r="K20" s="90">
        <f t="shared" si="1"/>
        <v>11</v>
      </c>
      <c r="L20" s="90">
        <f t="shared" si="1"/>
        <v>9</v>
      </c>
      <c r="M20" s="90">
        <f t="shared" si="1"/>
        <v>17</v>
      </c>
      <c r="N20" s="90">
        <f t="shared" si="1"/>
        <v>11</v>
      </c>
      <c r="O20" s="90">
        <f t="shared" si="1"/>
        <v>44</v>
      </c>
      <c r="P20" s="90">
        <f t="shared" si="1"/>
        <v>39</v>
      </c>
      <c r="Q20" s="90">
        <f t="shared" si="1"/>
        <v>57</v>
      </c>
      <c r="R20" s="90">
        <f t="shared" si="1"/>
        <v>45</v>
      </c>
      <c r="S20" s="90">
        <f t="shared" si="1"/>
        <v>75</v>
      </c>
      <c r="T20" s="90">
        <f t="shared" si="1"/>
        <v>75</v>
      </c>
      <c r="U20" s="90">
        <f t="shared" si="1"/>
        <v>1</v>
      </c>
      <c r="V20" s="90">
        <f t="shared" si="1"/>
        <v>1</v>
      </c>
      <c r="W20" s="90">
        <f t="shared" si="1"/>
        <v>7</v>
      </c>
      <c r="X20" s="90">
        <f t="shared" si="1"/>
        <v>7</v>
      </c>
      <c r="Y20" s="90">
        <f t="shared" si="1"/>
        <v>6</v>
      </c>
      <c r="Z20" s="90">
        <f t="shared" si="1"/>
        <v>6</v>
      </c>
      <c r="AA20" s="90">
        <f t="shared" si="1"/>
        <v>4</v>
      </c>
      <c r="AB20" s="90">
        <f t="shared" si="1"/>
        <v>4</v>
      </c>
      <c r="AC20" s="90">
        <f t="shared" si="1"/>
        <v>58</v>
      </c>
      <c r="AD20" s="90">
        <f t="shared" si="1"/>
        <v>58</v>
      </c>
      <c r="AE20" s="90">
        <f t="shared" si="1"/>
        <v>10</v>
      </c>
      <c r="AF20" s="90">
        <f t="shared" si="1"/>
        <v>10</v>
      </c>
    </row>
  </sheetData>
  <mergeCells count="27">
    <mergeCell ref="AC3:AD3"/>
    <mergeCell ref="S3:T3"/>
    <mergeCell ref="U3:V3"/>
    <mergeCell ref="W3:X3"/>
    <mergeCell ref="Y3:Z3"/>
    <mergeCell ref="AA3:AB3"/>
    <mergeCell ref="I3:J3"/>
    <mergeCell ref="K3:L3"/>
    <mergeCell ref="M3:N3"/>
    <mergeCell ref="O3:P3"/>
    <mergeCell ref="Q3:R3"/>
    <mergeCell ref="A18:A19"/>
    <mergeCell ref="B18:B19"/>
    <mergeCell ref="A16:A17"/>
    <mergeCell ref="B16:B17"/>
    <mergeCell ref="AE3:AF3"/>
    <mergeCell ref="A2:A4"/>
    <mergeCell ref="F2:F4"/>
    <mergeCell ref="B2:B4"/>
    <mergeCell ref="C2:C4"/>
    <mergeCell ref="D2:D4"/>
    <mergeCell ref="E2:E4"/>
    <mergeCell ref="G2:N2"/>
    <mergeCell ref="O2:T2"/>
    <mergeCell ref="U2:Z2"/>
    <mergeCell ref="AA2:AF2"/>
    <mergeCell ref="G3:H3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F20"/>
  <sheetViews>
    <sheetView zoomScaleSheetLayoutView="100" workbookViewId="0">
      <pane ySplit="5" topLeftCell="A6" activePane="bottomLeft" state="frozen"/>
      <selection activeCell="K16" sqref="K16"/>
      <selection pane="bottomLeft" activeCell="G6" sqref="G6:AF17"/>
    </sheetView>
  </sheetViews>
  <sheetFormatPr defaultRowHeight="15"/>
  <cols>
    <col min="1" max="1" width="4.42578125" style="11" customWidth="1"/>
    <col min="2" max="2" width="13.28515625" style="11" customWidth="1"/>
    <col min="3" max="3" width="4.5703125" style="11" customWidth="1"/>
    <col min="4" max="4" width="5.5703125" style="11" customWidth="1"/>
    <col min="5" max="5" width="16.5703125" style="19" customWidth="1"/>
    <col min="6" max="6" width="5.28515625" style="11" customWidth="1"/>
    <col min="7" max="32" width="4.42578125" style="20" customWidth="1"/>
    <col min="33" max="16384" width="9.140625" style="11"/>
  </cols>
  <sheetData>
    <row r="1" spans="1:32" s="3" customFormat="1" ht="34.5" customHeight="1">
      <c r="A1" s="22" t="s">
        <v>279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2" customFormat="1" ht="15" customHeight="1">
      <c r="A2" s="157" t="s">
        <v>0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46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2" customFormat="1" ht="15" customHeight="1">
      <c r="A3" s="157"/>
      <c r="B3" s="135"/>
      <c r="C3" s="135"/>
      <c r="D3" s="150"/>
      <c r="E3" s="150"/>
      <c r="F3" s="146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2" customFormat="1">
      <c r="A4" s="157"/>
      <c r="B4" s="135"/>
      <c r="C4" s="135"/>
      <c r="D4" s="150"/>
      <c r="E4" s="150"/>
      <c r="F4" s="14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2" customFormat="1">
      <c r="A5" s="61">
        <v>1</v>
      </c>
      <c r="B5" s="50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49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61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49">
        <v>21</v>
      </c>
      <c r="V5" s="61">
        <v>22</v>
      </c>
      <c r="W5" s="61">
        <v>23</v>
      </c>
      <c r="X5" s="61">
        <v>24</v>
      </c>
      <c r="Y5" s="49">
        <v>25</v>
      </c>
      <c r="Z5" s="61">
        <v>26</v>
      </c>
      <c r="AA5" s="61">
        <v>27</v>
      </c>
      <c r="AB5" s="61">
        <v>28</v>
      </c>
      <c r="AC5" s="49">
        <v>29</v>
      </c>
      <c r="AD5" s="61">
        <v>30</v>
      </c>
      <c r="AE5" s="61">
        <v>31</v>
      </c>
      <c r="AF5" s="61">
        <v>32</v>
      </c>
    </row>
    <row r="6" spans="1:32" s="3" customFormat="1" ht="33" customHeight="1">
      <c r="A6" s="53"/>
      <c r="B6" s="17"/>
      <c r="C6" s="54"/>
      <c r="D6" s="54"/>
      <c r="E6" s="69" t="s">
        <v>280</v>
      </c>
      <c r="F6" s="54" t="s">
        <v>3</v>
      </c>
      <c r="G6" s="54">
        <v>1</v>
      </c>
      <c r="H6" s="122">
        <v>1</v>
      </c>
      <c r="I6" s="54">
        <v>2</v>
      </c>
      <c r="J6" s="54">
        <v>2</v>
      </c>
      <c r="K6" s="54">
        <v>3</v>
      </c>
      <c r="L6" s="54">
        <v>1</v>
      </c>
      <c r="M6" s="54">
        <v>2</v>
      </c>
      <c r="N6" s="54">
        <v>2</v>
      </c>
      <c r="O6" s="54">
        <v>11</v>
      </c>
      <c r="P6" s="54">
        <v>5</v>
      </c>
      <c r="Q6" s="54">
        <v>6</v>
      </c>
      <c r="R6" s="54">
        <v>4</v>
      </c>
      <c r="S6" s="54">
        <v>9</v>
      </c>
      <c r="T6" s="54">
        <v>9</v>
      </c>
      <c r="U6" s="54">
        <v>1</v>
      </c>
      <c r="V6" s="54">
        <v>1</v>
      </c>
      <c r="W6" s="54">
        <v>0</v>
      </c>
      <c r="X6" s="54">
        <v>1</v>
      </c>
      <c r="Y6" s="54">
        <v>3</v>
      </c>
      <c r="Z6" s="54">
        <v>2</v>
      </c>
      <c r="AA6" s="54">
        <v>0</v>
      </c>
      <c r="AB6" s="54"/>
      <c r="AC6" s="54">
        <v>8</v>
      </c>
      <c r="AD6" s="54">
        <v>9</v>
      </c>
      <c r="AE6" s="54">
        <v>2</v>
      </c>
      <c r="AF6" s="54">
        <v>2</v>
      </c>
    </row>
    <row r="7" spans="1:32" s="3" customFormat="1" ht="33" customHeight="1">
      <c r="A7" s="53"/>
      <c r="B7" s="17"/>
      <c r="C7" s="53"/>
      <c r="D7" s="54"/>
      <c r="E7" s="69" t="s">
        <v>218</v>
      </c>
      <c r="F7" s="54"/>
      <c r="G7" s="54"/>
      <c r="H7" s="122"/>
      <c r="I7" s="54"/>
      <c r="J7" s="122"/>
      <c r="K7" s="54"/>
      <c r="L7" s="54"/>
      <c r="M7" s="54"/>
      <c r="N7" s="54">
        <v>1</v>
      </c>
      <c r="O7" s="54"/>
      <c r="P7" s="54">
        <v>2</v>
      </c>
      <c r="Q7" s="54"/>
      <c r="R7" s="54">
        <v>1</v>
      </c>
      <c r="S7" s="54"/>
      <c r="T7" s="54">
        <v>2</v>
      </c>
      <c r="U7" s="54"/>
      <c r="V7" s="54"/>
      <c r="W7" s="54"/>
      <c r="X7" s="54"/>
      <c r="Y7" s="54"/>
      <c r="Z7" s="54"/>
      <c r="AA7" s="54"/>
      <c r="AB7" s="54"/>
      <c r="AC7" s="54"/>
      <c r="AD7" s="54">
        <v>2</v>
      </c>
      <c r="AE7" s="54"/>
      <c r="AF7" s="54"/>
    </row>
    <row r="8" spans="1:32" s="3" customFormat="1" ht="33" customHeight="1">
      <c r="A8" s="53"/>
      <c r="B8" s="17"/>
      <c r="C8" s="53"/>
      <c r="D8" s="54"/>
      <c r="E8" s="55" t="s">
        <v>263</v>
      </c>
      <c r="F8" s="54"/>
      <c r="G8" s="54">
        <f>SUM(G6:G7)</f>
        <v>1</v>
      </c>
      <c r="H8" s="54">
        <f t="shared" ref="H8:AF8" si="0">SUM(H6:H7)</f>
        <v>1</v>
      </c>
      <c r="I8" s="54">
        <f t="shared" si="0"/>
        <v>2</v>
      </c>
      <c r="J8" s="54">
        <f t="shared" si="0"/>
        <v>2</v>
      </c>
      <c r="K8" s="54">
        <f t="shared" si="0"/>
        <v>3</v>
      </c>
      <c r="L8" s="54">
        <f t="shared" si="0"/>
        <v>1</v>
      </c>
      <c r="M8" s="54">
        <f t="shared" si="0"/>
        <v>2</v>
      </c>
      <c r="N8" s="54">
        <f t="shared" si="0"/>
        <v>3</v>
      </c>
      <c r="O8" s="54">
        <f t="shared" si="0"/>
        <v>11</v>
      </c>
      <c r="P8" s="54">
        <f t="shared" si="0"/>
        <v>7</v>
      </c>
      <c r="Q8" s="54">
        <f t="shared" si="0"/>
        <v>6</v>
      </c>
      <c r="R8" s="54">
        <f t="shared" si="0"/>
        <v>5</v>
      </c>
      <c r="S8" s="54">
        <f t="shared" si="0"/>
        <v>9</v>
      </c>
      <c r="T8" s="54">
        <f t="shared" si="0"/>
        <v>11</v>
      </c>
      <c r="U8" s="54">
        <f t="shared" si="0"/>
        <v>1</v>
      </c>
      <c r="V8" s="54">
        <f t="shared" si="0"/>
        <v>1</v>
      </c>
      <c r="W8" s="54">
        <f t="shared" si="0"/>
        <v>0</v>
      </c>
      <c r="X8" s="54">
        <f t="shared" si="0"/>
        <v>1</v>
      </c>
      <c r="Y8" s="54">
        <f t="shared" si="0"/>
        <v>3</v>
      </c>
      <c r="Z8" s="54">
        <f t="shared" si="0"/>
        <v>2</v>
      </c>
      <c r="AA8" s="54">
        <f t="shared" si="0"/>
        <v>0</v>
      </c>
      <c r="AB8" s="54">
        <f t="shared" si="0"/>
        <v>0</v>
      </c>
      <c r="AC8" s="54">
        <f t="shared" si="0"/>
        <v>8</v>
      </c>
      <c r="AD8" s="54">
        <f t="shared" si="0"/>
        <v>11</v>
      </c>
      <c r="AE8" s="54">
        <f t="shared" si="0"/>
        <v>2</v>
      </c>
      <c r="AF8" s="54">
        <f t="shared" si="0"/>
        <v>2</v>
      </c>
    </row>
    <row r="9" spans="1:32" s="3" customFormat="1" ht="33" customHeight="1">
      <c r="A9" s="155">
        <v>27</v>
      </c>
      <c r="B9" s="156" t="s">
        <v>157</v>
      </c>
      <c r="C9" s="54">
        <v>23</v>
      </c>
      <c r="D9" s="54" t="s">
        <v>136</v>
      </c>
      <c r="E9" s="69" t="s">
        <v>22</v>
      </c>
      <c r="F9" s="54" t="s">
        <v>3</v>
      </c>
      <c r="G9" s="54"/>
      <c r="H9" s="54"/>
      <c r="I9" s="54"/>
      <c r="J9" s="54"/>
      <c r="K9" s="54">
        <v>1</v>
      </c>
      <c r="L9" s="54">
        <v>1</v>
      </c>
      <c r="M9" s="54">
        <v>1</v>
      </c>
      <c r="N9" s="54">
        <v>2</v>
      </c>
      <c r="O9" s="54">
        <v>3</v>
      </c>
      <c r="P9" s="54">
        <v>4</v>
      </c>
      <c r="Q9" s="54">
        <v>5</v>
      </c>
      <c r="R9" s="54">
        <v>5</v>
      </c>
      <c r="S9" s="54">
        <v>6</v>
      </c>
      <c r="T9" s="54">
        <v>8</v>
      </c>
      <c r="U9" s="54">
        <v>0</v>
      </c>
      <c r="V9" s="54">
        <v>0</v>
      </c>
      <c r="W9" s="54">
        <v>0</v>
      </c>
      <c r="X9" s="54">
        <v>1</v>
      </c>
      <c r="Y9" s="54">
        <v>2</v>
      </c>
      <c r="Z9" s="54">
        <v>1</v>
      </c>
      <c r="AA9" s="54">
        <v>0</v>
      </c>
      <c r="AB9" s="54">
        <v>0</v>
      </c>
      <c r="AC9" s="54">
        <v>5</v>
      </c>
      <c r="AD9" s="54">
        <v>5</v>
      </c>
      <c r="AE9" s="54">
        <v>1</v>
      </c>
      <c r="AF9" s="54">
        <v>1</v>
      </c>
    </row>
    <row r="10" spans="1:32" s="3" customFormat="1" ht="33" customHeight="1">
      <c r="A10" s="155"/>
      <c r="B10" s="156"/>
      <c r="C10" s="54">
        <v>24</v>
      </c>
      <c r="D10" s="54" t="s">
        <v>136</v>
      </c>
      <c r="E10" s="69" t="s">
        <v>23</v>
      </c>
      <c r="F10" s="54" t="s">
        <v>3</v>
      </c>
      <c r="G10" s="54"/>
      <c r="H10" s="54"/>
      <c r="I10" s="54"/>
      <c r="J10" s="54"/>
      <c r="K10" s="54">
        <v>0</v>
      </c>
      <c r="L10" s="54">
        <v>1</v>
      </c>
      <c r="M10" s="54">
        <v>0</v>
      </c>
      <c r="N10" s="54">
        <v>2</v>
      </c>
      <c r="O10" s="54">
        <v>0</v>
      </c>
      <c r="P10" s="54">
        <v>4</v>
      </c>
      <c r="Q10" s="54">
        <v>0</v>
      </c>
      <c r="R10" s="54">
        <v>5</v>
      </c>
      <c r="S10" s="54">
        <v>0</v>
      </c>
      <c r="T10" s="54">
        <v>8</v>
      </c>
      <c r="U10" s="54">
        <v>0</v>
      </c>
      <c r="V10" s="54">
        <v>0</v>
      </c>
      <c r="W10" s="54">
        <v>0</v>
      </c>
      <c r="X10" s="54">
        <v>1</v>
      </c>
      <c r="Y10" s="54">
        <v>0</v>
      </c>
      <c r="Z10" s="54">
        <v>1</v>
      </c>
      <c r="AA10" s="54">
        <v>0</v>
      </c>
      <c r="AB10" s="54">
        <v>0</v>
      </c>
      <c r="AC10" s="54">
        <v>0</v>
      </c>
      <c r="AD10" s="54">
        <v>5</v>
      </c>
      <c r="AE10" s="54">
        <v>0</v>
      </c>
      <c r="AF10" s="54">
        <v>1</v>
      </c>
    </row>
    <row r="11" spans="1:32" s="3" customFormat="1" ht="33" customHeight="1">
      <c r="A11" s="53">
        <v>28</v>
      </c>
      <c r="B11" s="17" t="s">
        <v>158</v>
      </c>
      <c r="C11" s="59">
        <v>25</v>
      </c>
      <c r="D11" s="59" t="s">
        <v>136</v>
      </c>
      <c r="E11" s="76" t="s">
        <v>24</v>
      </c>
      <c r="F11" s="59" t="s">
        <v>3</v>
      </c>
      <c r="G11" s="54"/>
      <c r="H11" s="54"/>
      <c r="I11" s="54"/>
      <c r="J11" s="54"/>
      <c r="K11" s="54">
        <v>1</v>
      </c>
      <c r="L11" s="54">
        <v>1</v>
      </c>
      <c r="M11" s="54">
        <v>1</v>
      </c>
      <c r="N11" s="54">
        <v>2</v>
      </c>
      <c r="O11" s="54">
        <v>3</v>
      </c>
      <c r="P11" s="54">
        <v>4</v>
      </c>
      <c r="Q11" s="54">
        <v>5</v>
      </c>
      <c r="R11" s="54">
        <v>5</v>
      </c>
      <c r="S11" s="54">
        <v>8</v>
      </c>
      <c r="T11" s="54">
        <v>8</v>
      </c>
      <c r="U11" s="64">
        <v>0</v>
      </c>
      <c r="V11" s="54">
        <v>0</v>
      </c>
      <c r="W11" s="54">
        <v>1</v>
      </c>
      <c r="X11" s="54">
        <v>1</v>
      </c>
      <c r="Y11" s="54">
        <v>0</v>
      </c>
      <c r="Z11" s="54">
        <v>1</v>
      </c>
      <c r="AA11" s="54">
        <v>0</v>
      </c>
      <c r="AB11" s="54">
        <v>0</v>
      </c>
      <c r="AC11" s="54">
        <v>5</v>
      </c>
      <c r="AD11" s="54">
        <v>5</v>
      </c>
      <c r="AE11" s="54">
        <v>1</v>
      </c>
      <c r="AF11" s="54">
        <v>0</v>
      </c>
    </row>
    <row r="12" spans="1:32" s="3" customFormat="1" ht="33" customHeight="1">
      <c r="A12" s="53">
        <v>29</v>
      </c>
      <c r="B12" s="17" t="s">
        <v>159</v>
      </c>
      <c r="C12" s="59"/>
      <c r="D12" s="59"/>
      <c r="E12" s="76"/>
      <c r="F12" s="59"/>
      <c r="G12" s="54"/>
      <c r="H12" s="54"/>
      <c r="I12" s="54"/>
      <c r="J12" s="54"/>
      <c r="K12" s="54">
        <v>1</v>
      </c>
      <c r="L12" s="54">
        <v>0</v>
      </c>
      <c r="M12" s="54">
        <v>1</v>
      </c>
      <c r="N12" s="54">
        <v>0</v>
      </c>
      <c r="O12" s="54">
        <v>3</v>
      </c>
      <c r="P12" s="54">
        <v>0</v>
      </c>
      <c r="Q12" s="54">
        <v>5</v>
      </c>
      <c r="R12" s="54">
        <v>0</v>
      </c>
      <c r="S12" s="54">
        <v>6</v>
      </c>
      <c r="T12" s="54">
        <v>0</v>
      </c>
      <c r="U12" s="64">
        <v>0</v>
      </c>
      <c r="V12" s="54">
        <v>0</v>
      </c>
      <c r="W12" s="54">
        <v>0</v>
      </c>
      <c r="X12" s="54">
        <v>0</v>
      </c>
      <c r="Y12" s="54">
        <v>1</v>
      </c>
      <c r="Z12" s="54">
        <v>0</v>
      </c>
      <c r="AA12" s="54">
        <v>0</v>
      </c>
      <c r="AB12" s="54">
        <v>0</v>
      </c>
      <c r="AC12" s="54">
        <v>6</v>
      </c>
      <c r="AD12" s="54">
        <v>0</v>
      </c>
      <c r="AE12" s="54">
        <v>0</v>
      </c>
      <c r="AF12" s="54">
        <v>0</v>
      </c>
    </row>
    <row r="13" spans="1:32" s="3" customFormat="1" ht="33" customHeight="1">
      <c r="A13" s="53">
        <v>30</v>
      </c>
      <c r="B13" s="17" t="s">
        <v>25</v>
      </c>
      <c r="C13" s="54">
        <v>26</v>
      </c>
      <c r="D13" s="54" t="s">
        <v>136</v>
      </c>
      <c r="E13" s="69" t="s">
        <v>25</v>
      </c>
      <c r="F13" s="54" t="s">
        <v>3</v>
      </c>
      <c r="G13" s="54"/>
      <c r="H13" s="54"/>
      <c r="I13" s="54"/>
      <c r="J13" s="54"/>
      <c r="K13" s="54">
        <v>1</v>
      </c>
      <c r="L13" s="54">
        <v>1</v>
      </c>
      <c r="M13" s="54">
        <v>1</v>
      </c>
      <c r="N13" s="54">
        <v>2</v>
      </c>
      <c r="O13" s="54">
        <v>3</v>
      </c>
      <c r="P13" s="54">
        <v>4</v>
      </c>
      <c r="Q13" s="54">
        <v>5</v>
      </c>
      <c r="R13" s="54">
        <v>5</v>
      </c>
      <c r="S13" s="54">
        <v>7</v>
      </c>
      <c r="T13" s="54">
        <v>8</v>
      </c>
      <c r="U13" s="54">
        <v>0</v>
      </c>
      <c r="V13" s="54">
        <v>0</v>
      </c>
      <c r="W13" s="54">
        <v>1</v>
      </c>
      <c r="X13" s="54">
        <v>0</v>
      </c>
      <c r="Y13" s="54">
        <v>1</v>
      </c>
      <c r="Z13" s="54">
        <v>1</v>
      </c>
      <c r="AA13" s="54">
        <v>0</v>
      </c>
      <c r="AB13" s="54">
        <v>0</v>
      </c>
      <c r="AC13" s="54">
        <v>5</v>
      </c>
      <c r="AD13" s="54">
        <v>5</v>
      </c>
      <c r="AE13" s="54">
        <v>0</v>
      </c>
      <c r="AF13" s="54">
        <v>0</v>
      </c>
    </row>
    <row r="14" spans="1:32" s="3" customFormat="1" ht="33" customHeight="1">
      <c r="A14" s="53">
        <v>31</v>
      </c>
      <c r="B14" s="17" t="s">
        <v>26</v>
      </c>
      <c r="C14" s="54">
        <v>27</v>
      </c>
      <c r="D14" s="54" t="s">
        <v>136</v>
      </c>
      <c r="E14" s="69" t="s">
        <v>26</v>
      </c>
      <c r="F14" s="54" t="s">
        <v>3</v>
      </c>
      <c r="G14" s="54"/>
      <c r="H14" s="54"/>
      <c r="I14" s="54"/>
      <c r="J14" s="54"/>
      <c r="K14" s="54">
        <v>1</v>
      </c>
      <c r="L14" s="54">
        <v>1</v>
      </c>
      <c r="M14" s="54">
        <v>2</v>
      </c>
      <c r="N14" s="54">
        <v>2</v>
      </c>
      <c r="O14" s="54">
        <v>4</v>
      </c>
      <c r="P14" s="54">
        <v>4</v>
      </c>
      <c r="Q14" s="54">
        <v>5</v>
      </c>
      <c r="R14" s="54">
        <v>5</v>
      </c>
      <c r="S14" s="54">
        <v>8</v>
      </c>
      <c r="T14" s="54">
        <v>8</v>
      </c>
      <c r="U14" s="54">
        <v>0</v>
      </c>
      <c r="V14" s="54">
        <v>0</v>
      </c>
      <c r="W14" s="54">
        <v>1</v>
      </c>
      <c r="X14" s="54">
        <v>0</v>
      </c>
      <c r="Y14" s="54">
        <v>1</v>
      </c>
      <c r="Z14" s="54">
        <v>2</v>
      </c>
      <c r="AA14" s="54">
        <v>0</v>
      </c>
      <c r="AB14" s="54">
        <v>0</v>
      </c>
      <c r="AC14" s="54">
        <v>6</v>
      </c>
      <c r="AD14" s="54">
        <v>5</v>
      </c>
      <c r="AE14" s="54">
        <v>0</v>
      </c>
      <c r="AF14" s="54">
        <v>0</v>
      </c>
    </row>
    <row r="15" spans="1:32" s="3" customFormat="1" ht="33" customHeight="1">
      <c r="A15" s="53">
        <v>32</v>
      </c>
      <c r="B15" s="17" t="s">
        <v>27</v>
      </c>
      <c r="C15" s="54">
        <v>28</v>
      </c>
      <c r="D15" s="54" t="s">
        <v>136</v>
      </c>
      <c r="E15" s="69" t="s">
        <v>27</v>
      </c>
      <c r="F15" s="54" t="s">
        <v>3</v>
      </c>
      <c r="G15" s="54"/>
      <c r="H15" s="54"/>
      <c r="I15" s="54"/>
      <c r="J15" s="54"/>
      <c r="K15" s="54">
        <v>1</v>
      </c>
      <c r="L15" s="54">
        <v>1</v>
      </c>
      <c r="M15" s="54">
        <v>1</v>
      </c>
      <c r="N15" s="54">
        <v>2</v>
      </c>
      <c r="O15" s="54">
        <v>3</v>
      </c>
      <c r="P15" s="54">
        <v>4</v>
      </c>
      <c r="Q15" s="54">
        <v>5</v>
      </c>
      <c r="R15" s="54">
        <v>5</v>
      </c>
      <c r="S15" s="54">
        <v>7</v>
      </c>
      <c r="T15" s="54">
        <v>8</v>
      </c>
      <c r="U15" s="54">
        <v>0</v>
      </c>
      <c r="V15" s="54">
        <v>0</v>
      </c>
      <c r="W15" s="54">
        <v>0</v>
      </c>
      <c r="X15" s="54">
        <v>0</v>
      </c>
      <c r="Y15" s="54">
        <v>1</v>
      </c>
      <c r="Z15" s="54">
        <v>1</v>
      </c>
      <c r="AA15" s="54">
        <v>0</v>
      </c>
      <c r="AB15" s="54">
        <v>0</v>
      </c>
      <c r="AC15" s="54">
        <v>6</v>
      </c>
      <c r="AD15" s="54">
        <v>5</v>
      </c>
      <c r="AE15" s="54">
        <v>0</v>
      </c>
      <c r="AF15" s="54">
        <v>0</v>
      </c>
    </row>
    <row r="16" spans="1:32" s="3" customFormat="1" ht="33" customHeight="1">
      <c r="A16" s="53">
        <v>33</v>
      </c>
      <c r="B16" s="17" t="s">
        <v>28</v>
      </c>
      <c r="C16" s="54">
        <v>29</v>
      </c>
      <c r="D16" s="54" t="s">
        <v>135</v>
      </c>
      <c r="E16" s="69" t="s">
        <v>28</v>
      </c>
      <c r="F16" s="54" t="s">
        <v>3</v>
      </c>
      <c r="G16" s="54"/>
      <c r="H16" s="54"/>
      <c r="I16" s="54"/>
      <c r="J16" s="54"/>
      <c r="K16" s="54">
        <v>1</v>
      </c>
      <c r="L16" s="54">
        <v>1</v>
      </c>
      <c r="M16" s="54">
        <v>1</v>
      </c>
      <c r="N16" s="54">
        <v>1</v>
      </c>
      <c r="O16" s="54">
        <v>3</v>
      </c>
      <c r="P16" s="54">
        <v>4</v>
      </c>
      <c r="Q16" s="54">
        <v>5</v>
      </c>
      <c r="R16" s="54">
        <v>5</v>
      </c>
      <c r="S16" s="54">
        <v>8</v>
      </c>
      <c r="T16" s="54">
        <v>8</v>
      </c>
      <c r="U16" s="54">
        <v>0</v>
      </c>
      <c r="V16" s="54">
        <v>0</v>
      </c>
      <c r="W16" s="54">
        <v>1</v>
      </c>
      <c r="X16" s="54">
        <v>0</v>
      </c>
      <c r="Y16" s="54">
        <v>1</v>
      </c>
      <c r="Z16" s="54">
        <v>1</v>
      </c>
      <c r="AA16" s="54">
        <v>0</v>
      </c>
      <c r="AB16" s="54">
        <v>0</v>
      </c>
      <c r="AC16" s="54">
        <v>5</v>
      </c>
      <c r="AD16" s="54">
        <v>5</v>
      </c>
      <c r="AE16" s="54">
        <v>0</v>
      </c>
      <c r="AF16" s="54">
        <v>0</v>
      </c>
    </row>
    <row r="17" spans="1:32" s="3" customFormat="1" ht="33" customHeight="1">
      <c r="A17" s="61"/>
      <c r="B17" s="52" t="s">
        <v>212</v>
      </c>
      <c r="C17" s="49"/>
      <c r="D17" s="49"/>
      <c r="E17" s="69"/>
      <c r="F17" s="49"/>
      <c r="G17" s="119">
        <f>SUM(G8:G16)</f>
        <v>1</v>
      </c>
      <c r="H17" s="119">
        <f>SUM(H8:H16)</f>
        <v>1</v>
      </c>
      <c r="I17" s="119">
        <f t="shared" ref="I17:AF17" si="1">SUM(I8:I16)</f>
        <v>2</v>
      </c>
      <c r="J17" s="119">
        <f t="shared" si="1"/>
        <v>2</v>
      </c>
      <c r="K17" s="119">
        <f t="shared" si="1"/>
        <v>10</v>
      </c>
      <c r="L17" s="119">
        <f t="shared" si="1"/>
        <v>8</v>
      </c>
      <c r="M17" s="119">
        <f t="shared" si="1"/>
        <v>10</v>
      </c>
      <c r="N17" s="119">
        <f t="shared" si="1"/>
        <v>16</v>
      </c>
      <c r="O17" s="119">
        <f t="shared" si="1"/>
        <v>33</v>
      </c>
      <c r="P17" s="119">
        <f t="shared" si="1"/>
        <v>35</v>
      </c>
      <c r="Q17" s="119">
        <f t="shared" si="1"/>
        <v>41</v>
      </c>
      <c r="R17" s="119">
        <f t="shared" si="1"/>
        <v>40</v>
      </c>
      <c r="S17" s="119">
        <f t="shared" si="1"/>
        <v>59</v>
      </c>
      <c r="T17" s="119">
        <f t="shared" si="1"/>
        <v>67</v>
      </c>
      <c r="U17" s="119">
        <f t="shared" si="1"/>
        <v>1</v>
      </c>
      <c r="V17" s="119">
        <f t="shared" si="1"/>
        <v>1</v>
      </c>
      <c r="W17" s="119">
        <f t="shared" si="1"/>
        <v>4</v>
      </c>
      <c r="X17" s="119">
        <f t="shared" si="1"/>
        <v>4</v>
      </c>
      <c r="Y17" s="119">
        <f t="shared" si="1"/>
        <v>10</v>
      </c>
      <c r="Z17" s="119">
        <f t="shared" si="1"/>
        <v>10</v>
      </c>
      <c r="AA17" s="119">
        <f t="shared" si="1"/>
        <v>0</v>
      </c>
      <c r="AB17" s="119">
        <f t="shared" si="1"/>
        <v>0</v>
      </c>
      <c r="AC17" s="119">
        <f t="shared" si="1"/>
        <v>46</v>
      </c>
      <c r="AD17" s="119">
        <f t="shared" si="1"/>
        <v>46</v>
      </c>
      <c r="AE17" s="119">
        <f t="shared" si="1"/>
        <v>4</v>
      </c>
      <c r="AF17" s="119">
        <f t="shared" si="1"/>
        <v>4</v>
      </c>
    </row>
    <row r="18" spans="1:32" ht="30" customHeight="1"/>
    <row r="19" spans="1:32" ht="30" customHeight="1"/>
    <row r="20" spans="1:32" ht="30" customHeight="1"/>
  </sheetData>
  <mergeCells count="25">
    <mergeCell ref="F2:F4"/>
    <mergeCell ref="G2:N2"/>
    <mergeCell ref="O2:T2"/>
    <mergeCell ref="U2:Z2"/>
    <mergeCell ref="G3:H3"/>
    <mergeCell ref="I3:J3"/>
    <mergeCell ref="S3:T3"/>
    <mergeCell ref="U3:V3"/>
    <mergeCell ref="W3:X3"/>
    <mergeCell ref="Y3:Z3"/>
    <mergeCell ref="AA2:AF2"/>
    <mergeCell ref="K3:L3"/>
    <mergeCell ref="M3:N3"/>
    <mergeCell ref="O3:P3"/>
    <mergeCell ref="Q3:R3"/>
    <mergeCell ref="AC3:AD3"/>
    <mergeCell ref="AE3:AF3"/>
    <mergeCell ref="AA3:AB3"/>
    <mergeCell ref="D2:D4"/>
    <mergeCell ref="E2:E4"/>
    <mergeCell ref="A9:A10"/>
    <mergeCell ref="B9:B10"/>
    <mergeCell ref="A2:A4"/>
    <mergeCell ref="B2:B4"/>
    <mergeCell ref="C2:C4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AF20"/>
  <sheetViews>
    <sheetView zoomScaleSheetLayoutView="80" workbookViewId="0">
      <pane ySplit="5" topLeftCell="A11" activePane="bottomLeft" state="frozen"/>
      <selection activeCell="K16" sqref="K16"/>
      <selection pane="bottomLeft" activeCell="E11" sqref="E11"/>
    </sheetView>
  </sheetViews>
  <sheetFormatPr defaultRowHeight="15"/>
  <cols>
    <col min="1" max="1" width="5" style="3" bestFit="1" customWidth="1"/>
    <col min="2" max="2" width="19" style="3" customWidth="1"/>
    <col min="3" max="3" width="5.5703125" style="3" customWidth="1"/>
    <col min="4" max="4" width="6.140625" style="3" customWidth="1"/>
    <col min="5" max="5" width="16.5703125" style="12" customWidth="1"/>
    <col min="6" max="6" width="5.42578125" style="3" bestFit="1" customWidth="1"/>
    <col min="7" max="19" width="4.28515625" style="20" customWidth="1"/>
    <col min="20" max="20" width="4.42578125" style="20" customWidth="1"/>
    <col min="21" max="32" width="4.28515625" style="20" customWidth="1"/>
    <col min="33" max="16384" width="9.140625" style="3"/>
  </cols>
  <sheetData>
    <row r="1" spans="1:32" ht="32.25" customHeight="1">
      <c r="A1" s="22" t="s">
        <v>197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1" customFormat="1" ht="24" customHeight="1">
      <c r="A2" s="157" t="s">
        <v>179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46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1" customFormat="1" ht="28.5" customHeight="1">
      <c r="A3" s="157"/>
      <c r="B3" s="135"/>
      <c r="C3" s="135"/>
      <c r="D3" s="150"/>
      <c r="E3" s="150"/>
      <c r="F3" s="146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1" customFormat="1">
      <c r="A4" s="157"/>
      <c r="B4" s="135"/>
      <c r="C4" s="135"/>
      <c r="D4" s="150"/>
      <c r="E4" s="150"/>
      <c r="F4" s="14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1" customFormat="1" ht="27.75" customHeight="1">
      <c r="A5" s="61">
        <v>1</v>
      </c>
      <c r="B5" s="50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49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61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  <c r="Y5" s="61">
        <v>25</v>
      </c>
      <c r="Z5" s="61">
        <v>26</v>
      </c>
      <c r="AA5" s="61">
        <v>27</v>
      </c>
      <c r="AB5" s="61">
        <v>28</v>
      </c>
      <c r="AC5" s="61">
        <v>29</v>
      </c>
      <c r="AD5" s="61">
        <v>30</v>
      </c>
      <c r="AE5" s="61">
        <v>31</v>
      </c>
      <c r="AF5" s="61">
        <v>32</v>
      </c>
    </row>
    <row r="6" spans="1:32" ht="33" customHeight="1">
      <c r="A6" s="53"/>
      <c r="B6" s="67"/>
      <c r="C6" s="54"/>
      <c r="D6" s="54"/>
      <c r="E6" s="69" t="s">
        <v>221</v>
      </c>
      <c r="F6" s="54"/>
      <c r="G6" s="54">
        <v>1</v>
      </c>
      <c r="H6" s="122">
        <v>1</v>
      </c>
      <c r="I6" s="54">
        <v>2</v>
      </c>
      <c r="J6" s="54">
        <v>2</v>
      </c>
      <c r="K6" s="54">
        <v>3</v>
      </c>
      <c r="L6" s="54">
        <v>1</v>
      </c>
      <c r="M6" s="54">
        <v>2</v>
      </c>
      <c r="N6" s="54">
        <v>2</v>
      </c>
      <c r="O6" s="54">
        <v>13</v>
      </c>
      <c r="P6" s="54">
        <v>5</v>
      </c>
      <c r="Q6" s="54">
        <v>9</v>
      </c>
      <c r="R6" s="54">
        <v>4</v>
      </c>
      <c r="S6" s="54">
        <v>12</v>
      </c>
      <c r="T6" s="54">
        <v>9</v>
      </c>
      <c r="U6" s="54">
        <v>1</v>
      </c>
      <c r="V6" s="54">
        <v>1</v>
      </c>
      <c r="W6" s="54">
        <v>0</v>
      </c>
      <c r="X6" s="54">
        <v>1</v>
      </c>
      <c r="Y6" s="54">
        <v>3</v>
      </c>
      <c r="Z6" s="54">
        <v>2</v>
      </c>
      <c r="AA6" s="54">
        <v>0</v>
      </c>
      <c r="AB6" s="54">
        <v>1</v>
      </c>
      <c r="AC6" s="54">
        <v>8</v>
      </c>
      <c r="AD6" s="54">
        <v>10</v>
      </c>
      <c r="AE6" s="54">
        <v>1</v>
      </c>
      <c r="AF6" s="54">
        <v>1</v>
      </c>
    </row>
    <row r="7" spans="1:32" ht="33" customHeight="1">
      <c r="A7" s="53"/>
      <c r="B7" s="67"/>
      <c r="C7" s="53"/>
      <c r="D7" s="54"/>
      <c r="E7" s="69" t="s">
        <v>218</v>
      </c>
      <c r="F7" s="54"/>
      <c r="G7" s="54"/>
      <c r="H7" s="122"/>
      <c r="I7" s="54"/>
      <c r="J7" s="122"/>
      <c r="K7" s="54"/>
      <c r="L7" s="54"/>
      <c r="M7" s="54"/>
      <c r="N7" s="54">
        <v>1</v>
      </c>
      <c r="O7" s="54"/>
      <c r="P7" s="54">
        <v>2</v>
      </c>
      <c r="Q7" s="54"/>
      <c r="R7" s="54">
        <v>1</v>
      </c>
      <c r="S7" s="54"/>
      <c r="T7" s="54">
        <v>2</v>
      </c>
      <c r="U7" s="54"/>
      <c r="V7" s="54"/>
      <c r="W7" s="54"/>
      <c r="X7" s="54"/>
      <c r="Y7" s="54"/>
      <c r="Z7" s="54"/>
      <c r="AA7" s="54"/>
      <c r="AB7" s="54"/>
      <c r="AC7" s="54"/>
      <c r="AD7" s="54">
        <v>2</v>
      </c>
      <c r="AE7" s="54"/>
      <c r="AF7" s="54"/>
    </row>
    <row r="8" spans="1:32" ht="33" customHeight="1">
      <c r="A8" s="53"/>
      <c r="B8" s="67"/>
      <c r="C8" s="53"/>
      <c r="D8" s="54"/>
      <c r="E8" s="55" t="s">
        <v>263</v>
      </c>
      <c r="F8" s="54"/>
      <c r="G8" s="54">
        <f>SUM(G6:G7)</f>
        <v>1</v>
      </c>
      <c r="H8" s="54">
        <f t="shared" ref="H8:AF8" si="0">SUM(H6:H7)</f>
        <v>1</v>
      </c>
      <c r="I8" s="54">
        <f t="shared" si="0"/>
        <v>2</v>
      </c>
      <c r="J8" s="54">
        <f t="shared" si="0"/>
        <v>2</v>
      </c>
      <c r="K8" s="54">
        <f t="shared" si="0"/>
        <v>3</v>
      </c>
      <c r="L8" s="54">
        <f t="shared" si="0"/>
        <v>1</v>
      </c>
      <c r="M8" s="54">
        <f t="shared" si="0"/>
        <v>2</v>
      </c>
      <c r="N8" s="54">
        <f t="shared" si="0"/>
        <v>3</v>
      </c>
      <c r="O8" s="54">
        <f t="shared" si="0"/>
        <v>13</v>
      </c>
      <c r="P8" s="54">
        <f t="shared" si="0"/>
        <v>7</v>
      </c>
      <c r="Q8" s="54">
        <f t="shared" si="0"/>
        <v>9</v>
      </c>
      <c r="R8" s="54">
        <f t="shared" si="0"/>
        <v>5</v>
      </c>
      <c r="S8" s="54">
        <f t="shared" si="0"/>
        <v>12</v>
      </c>
      <c r="T8" s="54">
        <f t="shared" si="0"/>
        <v>11</v>
      </c>
      <c r="U8" s="54">
        <f t="shared" si="0"/>
        <v>1</v>
      </c>
      <c r="V8" s="54">
        <f t="shared" si="0"/>
        <v>1</v>
      </c>
      <c r="W8" s="54">
        <f t="shared" si="0"/>
        <v>0</v>
      </c>
      <c r="X8" s="54">
        <f t="shared" si="0"/>
        <v>1</v>
      </c>
      <c r="Y8" s="54">
        <f t="shared" si="0"/>
        <v>3</v>
      </c>
      <c r="Z8" s="54">
        <f t="shared" si="0"/>
        <v>2</v>
      </c>
      <c r="AA8" s="54">
        <f t="shared" si="0"/>
        <v>0</v>
      </c>
      <c r="AB8" s="54">
        <f t="shared" si="0"/>
        <v>1</v>
      </c>
      <c r="AC8" s="54">
        <f t="shared" si="0"/>
        <v>8</v>
      </c>
      <c r="AD8" s="54">
        <f t="shared" si="0"/>
        <v>12</v>
      </c>
      <c r="AE8" s="54">
        <f t="shared" si="0"/>
        <v>1</v>
      </c>
      <c r="AF8" s="54">
        <f t="shared" si="0"/>
        <v>1</v>
      </c>
    </row>
    <row r="9" spans="1:32" ht="33" customHeight="1">
      <c r="A9" s="53">
        <v>34</v>
      </c>
      <c r="B9" s="67" t="s">
        <v>160</v>
      </c>
      <c r="C9" s="54"/>
      <c r="D9" s="54"/>
      <c r="E9" s="69"/>
      <c r="F9" s="49"/>
      <c r="G9" s="119"/>
      <c r="H9" s="119"/>
      <c r="I9" s="119"/>
      <c r="J9" s="119"/>
      <c r="K9" s="54">
        <v>1</v>
      </c>
      <c r="L9" s="54">
        <v>0</v>
      </c>
      <c r="M9" s="54">
        <v>1</v>
      </c>
      <c r="N9" s="54">
        <v>0</v>
      </c>
      <c r="O9" s="54">
        <v>3</v>
      </c>
      <c r="P9" s="54">
        <v>0</v>
      </c>
      <c r="Q9" s="54">
        <v>5</v>
      </c>
      <c r="R9" s="54">
        <v>0</v>
      </c>
      <c r="S9" s="54">
        <v>6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2</v>
      </c>
      <c r="AB9" s="54">
        <v>0</v>
      </c>
      <c r="AC9" s="54">
        <v>6</v>
      </c>
      <c r="AD9" s="54">
        <v>0</v>
      </c>
      <c r="AE9" s="54">
        <v>1</v>
      </c>
      <c r="AF9" s="54">
        <v>0</v>
      </c>
    </row>
    <row r="10" spans="1:32" s="31" customFormat="1" ht="33" customHeight="1">
      <c r="A10" s="54">
        <v>35</v>
      </c>
      <c r="B10" s="74" t="s">
        <v>29</v>
      </c>
      <c r="C10" s="54">
        <v>30</v>
      </c>
      <c r="D10" s="54" t="s">
        <v>135</v>
      </c>
      <c r="E10" s="69" t="s">
        <v>29</v>
      </c>
      <c r="F10" s="54" t="s">
        <v>3</v>
      </c>
      <c r="G10" s="54"/>
      <c r="H10" s="54"/>
      <c r="I10" s="54"/>
      <c r="J10" s="54"/>
      <c r="K10" s="54">
        <v>1</v>
      </c>
      <c r="L10" s="54">
        <v>1</v>
      </c>
      <c r="M10" s="54">
        <v>1</v>
      </c>
      <c r="N10" s="54">
        <v>1</v>
      </c>
      <c r="O10" s="54">
        <v>3</v>
      </c>
      <c r="P10" s="54">
        <v>4</v>
      </c>
      <c r="Q10" s="54">
        <v>5</v>
      </c>
      <c r="R10" s="54">
        <v>5</v>
      </c>
      <c r="S10" s="54">
        <v>6</v>
      </c>
      <c r="T10" s="54">
        <v>8</v>
      </c>
      <c r="U10" s="54">
        <v>0</v>
      </c>
      <c r="V10" s="54"/>
      <c r="W10" s="54">
        <v>1</v>
      </c>
      <c r="X10" s="54">
        <v>1</v>
      </c>
      <c r="Y10" s="54">
        <v>0</v>
      </c>
      <c r="Z10" s="54">
        <v>1</v>
      </c>
      <c r="AA10" s="54">
        <v>0</v>
      </c>
      <c r="AB10" s="54">
        <v>1</v>
      </c>
      <c r="AC10" s="54">
        <v>5</v>
      </c>
      <c r="AD10" s="54">
        <v>6</v>
      </c>
      <c r="AE10" s="54">
        <v>1</v>
      </c>
      <c r="AF10" s="54">
        <v>1</v>
      </c>
    </row>
    <row r="11" spans="1:32" ht="33" customHeight="1">
      <c r="A11" s="53">
        <v>36</v>
      </c>
      <c r="B11" s="67" t="s">
        <v>161</v>
      </c>
      <c r="C11" s="59">
        <v>31</v>
      </c>
      <c r="D11" s="59" t="s">
        <v>135</v>
      </c>
      <c r="E11" s="75" t="s">
        <v>224</v>
      </c>
      <c r="F11" s="59" t="s">
        <v>3</v>
      </c>
      <c r="G11" s="54"/>
      <c r="H11" s="54"/>
      <c r="I11" s="54"/>
      <c r="J11" s="54"/>
      <c r="K11" s="54">
        <v>1</v>
      </c>
      <c r="L11" s="54">
        <v>1</v>
      </c>
      <c r="M11" s="54">
        <v>1</v>
      </c>
      <c r="N11" s="54">
        <v>1</v>
      </c>
      <c r="O11" s="54">
        <v>3</v>
      </c>
      <c r="P11" s="54">
        <v>4</v>
      </c>
      <c r="Q11" s="54">
        <v>5</v>
      </c>
      <c r="R11" s="54">
        <v>5</v>
      </c>
      <c r="S11" s="54">
        <v>8</v>
      </c>
      <c r="T11" s="54">
        <v>8</v>
      </c>
      <c r="U11" s="54">
        <v>0</v>
      </c>
      <c r="V11" s="54"/>
      <c r="W11" s="54">
        <v>0</v>
      </c>
      <c r="X11" s="54"/>
      <c r="Y11" s="54">
        <v>1</v>
      </c>
      <c r="Z11" s="54">
        <v>1</v>
      </c>
      <c r="AA11" s="54">
        <v>1</v>
      </c>
      <c r="AB11" s="54">
        <v>1</v>
      </c>
      <c r="AC11" s="54">
        <v>5</v>
      </c>
      <c r="AD11" s="54">
        <v>6</v>
      </c>
      <c r="AE11" s="54">
        <v>1</v>
      </c>
      <c r="AF11" s="54">
        <v>1</v>
      </c>
    </row>
    <row r="12" spans="1:32" ht="33" customHeight="1">
      <c r="A12" s="53">
        <v>37</v>
      </c>
      <c r="B12" s="67" t="s">
        <v>162</v>
      </c>
      <c r="C12" s="59"/>
      <c r="D12" s="59"/>
      <c r="E12" s="76"/>
      <c r="F12" s="59"/>
      <c r="G12" s="54"/>
      <c r="H12" s="54"/>
      <c r="I12" s="54"/>
      <c r="J12" s="54"/>
      <c r="K12" s="54">
        <v>1</v>
      </c>
      <c r="L12" s="54">
        <v>0</v>
      </c>
      <c r="M12" s="54">
        <v>1</v>
      </c>
      <c r="N12" s="54">
        <v>0</v>
      </c>
      <c r="O12" s="54">
        <v>3</v>
      </c>
      <c r="P12" s="54">
        <v>0</v>
      </c>
      <c r="Q12" s="54">
        <v>5</v>
      </c>
      <c r="R12" s="54">
        <v>0</v>
      </c>
      <c r="S12" s="54">
        <v>7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1</v>
      </c>
      <c r="Z12" s="54">
        <v>0</v>
      </c>
      <c r="AA12" s="54">
        <v>1</v>
      </c>
      <c r="AB12" s="54">
        <v>0</v>
      </c>
      <c r="AC12" s="54">
        <v>5</v>
      </c>
      <c r="AD12" s="54">
        <v>0</v>
      </c>
      <c r="AE12" s="54">
        <v>1</v>
      </c>
      <c r="AF12" s="54">
        <v>0</v>
      </c>
    </row>
    <row r="13" spans="1:32" ht="33" customHeight="1">
      <c r="A13" s="53">
        <v>38</v>
      </c>
      <c r="B13" s="67" t="s">
        <v>163</v>
      </c>
      <c r="C13" s="59"/>
      <c r="D13" s="59"/>
      <c r="E13" s="76"/>
      <c r="F13" s="59"/>
      <c r="G13" s="54"/>
      <c r="H13" s="54"/>
      <c r="I13" s="54"/>
      <c r="J13" s="54"/>
      <c r="K13" s="54">
        <v>1</v>
      </c>
      <c r="L13" s="54">
        <v>0</v>
      </c>
      <c r="M13" s="54">
        <v>1</v>
      </c>
      <c r="N13" s="54">
        <v>0</v>
      </c>
      <c r="O13" s="54">
        <v>3</v>
      </c>
      <c r="P13" s="54">
        <v>0</v>
      </c>
      <c r="Q13" s="54">
        <v>5</v>
      </c>
      <c r="R13" s="54">
        <v>0</v>
      </c>
      <c r="S13" s="54">
        <v>6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1</v>
      </c>
      <c r="Z13" s="54">
        <v>0</v>
      </c>
      <c r="AA13" s="54">
        <v>0</v>
      </c>
      <c r="AB13" s="54">
        <v>0</v>
      </c>
      <c r="AC13" s="54">
        <v>5</v>
      </c>
      <c r="AD13" s="54">
        <v>0</v>
      </c>
      <c r="AE13" s="54">
        <v>0</v>
      </c>
      <c r="AF13" s="54">
        <v>0</v>
      </c>
    </row>
    <row r="14" spans="1:32" ht="33" customHeight="1">
      <c r="A14" s="53">
        <v>39</v>
      </c>
      <c r="B14" s="67" t="s">
        <v>164</v>
      </c>
      <c r="C14" s="59">
        <v>32</v>
      </c>
      <c r="D14" s="59" t="s">
        <v>136</v>
      </c>
      <c r="E14" s="75" t="s">
        <v>222</v>
      </c>
      <c r="F14" s="59" t="s">
        <v>3</v>
      </c>
      <c r="G14" s="54"/>
      <c r="H14" s="54"/>
      <c r="I14" s="54"/>
      <c r="J14" s="54"/>
      <c r="K14" s="54">
        <v>1</v>
      </c>
      <c r="L14" s="54">
        <v>1</v>
      </c>
      <c r="M14" s="54">
        <v>2</v>
      </c>
      <c r="N14" s="54">
        <v>2</v>
      </c>
      <c r="O14" s="54">
        <v>4</v>
      </c>
      <c r="P14" s="54">
        <v>4</v>
      </c>
      <c r="Q14" s="54">
        <v>5</v>
      </c>
      <c r="R14" s="54">
        <v>5</v>
      </c>
      <c r="S14" s="54">
        <v>9</v>
      </c>
      <c r="T14" s="54">
        <v>8</v>
      </c>
      <c r="U14" s="54">
        <v>0</v>
      </c>
      <c r="V14" s="54">
        <v>0</v>
      </c>
      <c r="W14" s="54">
        <v>1</v>
      </c>
      <c r="X14" s="54">
        <v>1</v>
      </c>
      <c r="Y14" s="54">
        <v>1</v>
      </c>
      <c r="Z14" s="54">
        <v>1</v>
      </c>
      <c r="AA14" s="54">
        <v>0</v>
      </c>
      <c r="AB14" s="54">
        <v>1</v>
      </c>
      <c r="AC14" s="54">
        <v>7</v>
      </c>
      <c r="AD14" s="54">
        <v>7</v>
      </c>
      <c r="AE14" s="54">
        <v>1</v>
      </c>
      <c r="AF14" s="54">
        <v>1</v>
      </c>
    </row>
    <row r="15" spans="1:32" ht="33" customHeight="1">
      <c r="A15" s="53">
        <v>40</v>
      </c>
      <c r="B15" s="67" t="s">
        <v>165</v>
      </c>
      <c r="C15" s="59"/>
      <c r="D15" s="59"/>
      <c r="E15" s="76"/>
      <c r="F15" s="59"/>
      <c r="G15" s="54"/>
      <c r="H15" s="54"/>
      <c r="I15" s="54"/>
      <c r="J15" s="54"/>
      <c r="K15" s="54">
        <v>1</v>
      </c>
      <c r="L15" s="54">
        <v>0</v>
      </c>
      <c r="M15" s="54">
        <v>1</v>
      </c>
      <c r="N15" s="54">
        <v>0</v>
      </c>
      <c r="O15" s="54">
        <v>3</v>
      </c>
      <c r="P15" s="54">
        <v>0</v>
      </c>
      <c r="Q15" s="54">
        <v>5</v>
      </c>
      <c r="R15" s="54">
        <v>0</v>
      </c>
      <c r="S15" s="54">
        <v>7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1</v>
      </c>
      <c r="Z15" s="54">
        <v>0</v>
      </c>
      <c r="AA15" s="54">
        <v>0</v>
      </c>
      <c r="AB15" s="54">
        <v>0</v>
      </c>
      <c r="AC15" s="54">
        <v>6</v>
      </c>
      <c r="AD15" s="54">
        <v>0</v>
      </c>
      <c r="AE15" s="54">
        <v>0</v>
      </c>
      <c r="AF15" s="54">
        <v>0</v>
      </c>
    </row>
    <row r="16" spans="1:32" ht="33" customHeight="1">
      <c r="A16" s="53">
        <v>41</v>
      </c>
      <c r="B16" s="67" t="s">
        <v>30</v>
      </c>
      <c r="C16" s="54">
        <v>33</v>
      </c>
      <c r="D16" s="54" t="s">
        <v>135</v>
      </c>
      <c r="E16" s="69" t="s">
        <v>30</v>
      </c>
      <c r="F16" s="54" t="s">
        <v>3</v>
      </c>
      <c r="G16" s="54"/>
      <c r="H16" s="54"/>
      <c r="I16" s="54"/>
      <c r="J16" s="54"/>
      <c r="K16" s="54">
        <v>1</v>
      </c>
      <c r="L16" s="54">
        <v>1</v>
      </c>
      <c r="M16" s="54">
        <v>2</v>
      </c>
      <c r="N16" s="54">
        <v>1</v>
      </c>
      <c r="O16" s="54">
        <v>4</v>
      </c>
      <c r="P16" s="54">
        <v>4</v>
      </c>
      <c r="Q16" s="54">
        <v>6</v>
      </c>
      <c r="R16" s="54">
        <v>5</v>
      </c>
      <c r="S16" s="54">
        <v>9</v>
      </c>
      <c r="T16" s="54">
        <v>8</v>
      </c>
      <c r="U16" s="54">
        <v>0</v>
      </c>
      <c r="V16" s="54"/>
      <c r="W16" s="54">
        <v>2</v>
      </c>
      <c r="X16" s="54">
        <v>1</v>
      </c>
      <c r="Y16" s="54">
        <v>0</v>
      </c>
      <c r="Z16" s="54">
        <v>1</v>
      </c>
      <c r="AA16" s="54">
        <v>0</v>
      </c>
      <c r="AB16" s="54">
        <v>1</v>
      </c>
      <c r="AC16" s="54">
        <v>8</v>
      </c>
      <c r="AD16" s="54">
        <v>7</v>
      </c>
      <c r="AE16" s="54">
        <v>0</v>
      </c>
      <c r="AF16" s="54">
        <v>1</v>
      </c>
    </row>
    <row r="17" spans="1:32" ht="33" customHeight="1">
      <c r="A17" s="155">
        <v>42</v>
      </c>
      <c r="B17" s="158" t="s">
        <v>166</v>
      </c>
      <c r="C17" s="54">
        <v>34</v>
      </c>
      <c r="D17" s="54" t="s">
        <v>135</v>
      </c>
      <c r="E17" s="69" t="s">
        <v>31</v>
      </c>
      <c r="F17" s="54" t="s">
        <v>3</v>
      </c>
      <c r="G17" s="54"/>
      <c r="H17" s="54"/>
      <c r="I17" s="54"/>
      <c r="J17" s="54"/>
      <c r="K17" s="54">
        <v>1</v>
      </c>
      <c r="L17" s="54">
        <v>1</v>
      </c>
      <c r="M17" s="54">
        <v>2</v>
      </c>
      <c r="N17" s="54">
        <v>1</v>
      </c>
      <c r="O17" s="54">
        <v>4</v>
      </c>
      <c r="P17" s="54">
        <v>4</v>
      </c>
      <c r="Q17" s="54">
        <v>5</v>
      </c>
      <c r="R17" s="54">
        <v>5</v>
      </c>
      <c r="S17" s="54">
        <v>7</v>
      </c>
      <c r="T17" s="54">
        <v>8</v>
      </c>
      <c r="U17" s="54">
        <v>0</v>
      </c>
      <c r="V17" s="54"/>
      <c r="W17" s="54">
        <v>0</v>
      </c>
      <c r="X17" s="54">
        <v>1</v>
      </c>
      <c r="Y17" s="54">
        <v>1</v>
      </c>
      <c r="Z17" s="54">
        <v>1</v>
      </c>
      <c r="AA17" s="54">
        <v>0</v>
      </c>
      <c r="AB17" s="54"/>
      <c r="AC17" s="54">
        <v>7</v>
      </c>
      <c r="AD17" s="54">
        <v>7</v>
      </c>
      <c r="AE17" s="54">
        <v>1</v>
      </c>
      <c r="AF17" s="54">
        <v>1</v>
      </c>
    </row>
    <row r="18" spans="1:32" ht="33" customHeight="1">
      <c r="A18" s="155"/>
      <c r="B18" s="158"/>
      <c r="C18" s="54">
        <v>35</v>
      </c>
      <c r="D18" s="54" t="s">
        <v>135</v>
      </c>
      <c r="E18" s="69" t="s">
        <v>32</v>
      </c>
      <c r="F18" s="54" t="s">
        <v>3</v>
      </c>
      <c r="G18" s="54"/>
      <c r="H18" s="54"/>
      <c r="I18" s="54"/>
      <c r="J18" s="54"/>
      <c r="K18" s="54">
        <v>0</v>
      </c>
      <c r="L18" s="54">
        <v>1</v>
      </c>
      <c r="M18" s="54">
        <v>0</v>
      </c>
      <c r="N18" s="54">
        <v>1</v>
      </c>
      <c r="O18" s="54">
        <v>0</v>
      </c>
      <c r="P18" s="54">
        <v>4</v>
      </c>
      <c r="Q18" s="54">
        <v>0</v>
      </c>
      <c r="R18" s="54">
        <v>5</v>
      </c>
      <c r="S18" s="54">
        <v>0</v>
      </c>
      <c r="T18" s="54">
        <v>8</v>
      </c>
      <c r="U18" s="54">
        <v>0</v>
      </c>
      <c r="V18" s="54"/>
      <c r="W18" s="54">
        <v>0</v>
      </c>
      <c r="X18" s="54"/>
      <c r="Y18" s="54">
        <v>0</v>
      </c>
      <c r="Z18" s="54">
        <v>2</v>
      </c>
      <c r="AA18" s="54">
        <v>0</v>
      </c>
      <c r="AB18" s="54"/>
      <c r="AC18" s="54">
        <v>0</v>
      </c>
      <c r="AD18" s="54">
        <v>7</v>
      </c>
      <c r="AE18" s="54">
        <v>0</v>
      </c>
      <c r="AF18" s="54">
        <v>1</v>
      </c>
    </row>
    <row r="19" spans="1:32" ht="33" customHeight="1">
      <c r="A19" s="53">
        <v>43</v>
      </c>
      <c r="B19" s="67" t="s">
        <v>33</v>
      </c>
      <c r="C19" s="54">
        <v>36</v>
      </c>
      <c r="D19" s="54" t="s">
        <v>135</v>
      </c>
      <c r="E19" s="69" t="s">
        <v>33</v>
      </c>
      <c r="F19" s="54" t="s">
        <v>3</v>
      </c>
      <c r="G19" s="54"/>
      <c r="H19" s="54"/>
      <c r="I19" s="54"/>
      <c r="J19" s="54"/>
      <c r="K19" s="54">
        <v>1</v>
      </c>
      <c r="L19" s="54">
        <v>1</v>
      </c>
      <c r="M19" s="54">
        <v>2</v>
      </c>
      <c r="N19" s="54">
        <v>1</v>
      </c>
      <c r="O19" s="54">
        <v>4</v>
      </c>
      <c r="P19" s="54">
        <v>4</v>
      </c>
      <c r="Q19" s="54">
        <v>6</v>
      </c>
      <c r="R19" s="54">
        <v>5</v>
      </c>
      <c r="S19" s="54">
        <v>9</v>
      </c>
      <c r="T19" s="54">
        <v>8</v>
      </c>
      <c r="U19" s="54">
        <v>0</v>
      </c>
      <c r="V19" s="54"/>
      <c r="W19" s="54">
        <v>0</v>
      </c>
      <c r="X19" s="54">
        <v>0</v>
      </c>
      <c r="Y19" s="54">
        <v>1</v>
      </c>
      <c r="Z19" s="54">
        <v>1</v>
      </c>
      <c r="AA19" s="54">
        <v>1</v>
      </c>
      <c r="AB19" s="54"/>
      <c r="AC19" s="54">
        <v>7</v>
      </c>
      <c r="AD19" s="54">
        <v>7</v>
      </c>
      <c r="AE19" s="54">
        <v>1</v>
      </c>
      <c r="AF19" s="54">
        <v>1</v>
      </c>
    </row>
    <row r="20" spans="1:32" ht="33" customHeight="1">
      <c r="A20" s="61"/>
      <c r="B20" s="52" t="s">
        <v>213</v>
      </c>
      <c r="C20" s="77" t="s">
        <v>137</v>
      </c>
      <c r="D20" s="77"/>
      <c r="E20" s="78"/>
      <c r="F20" s="49"/>
      <c r="G20" s="119">
        <f>SUM(G8:G19)</f>
        <v>1</v>
      </c>
      <c r="H20" s="119">
        <f>SUM(H8:H19)</f>
        <v>1</v>
      </c>
      <c r="I20" s="119">
        <f t="shared" ref="I20:AF20" si="1">SUM(I8:I19)</f>
        <v>2</v>
      </c>
      <c r="J20" s="119">
        <f t="shared" si="1"/>
        <v>2</v>
      </c>
      <c r="K20" s="119">
        <f t="shared" si="1"/>
        <v>13</v>
      </c>
      <c r="L20" s="119">
        <f t="shared" si="1"/>
        <v>8</v>
      </c>
      <c r="M20" s="119">
        <f t="shared" si="1"/>
        <v>16</v>
      </c>
      <c r="N20" s="119">
        <f t="shared" si="1"/>
        <v>11</v>
      </c>
      <c r="O20" s="119">
        <f t="shared" si="1"/>
        <v>47</v>
      </c>
      <c r="P20" s="119">
        <f t="shared" si="1"/>
        <v>35</v>
      </c>
      <c r="Q20" s="119">
        <f t="shared" si="1"/>
        <v>61</v>
      </c>
      <c r="R20" s="119">
        <f t="shared" si="1"/>
        <v>40</v>
      </c>
      <c r="S20" s="119">
        <f t="shared" si="1"/>
        <v>86</v>
      </c>
      <c r="T20" s="119">
        <f t="shared" si="1"/>
        <v>67</v>
      </c>
      <c r="U20" s="119">
        <f t="shared" si="1"/>
        <v>1</v>
      </c>
      <c r="V20" s="119">
        <f t="shared" si="1"/>
        <v>1</v>
      </c>
      <c r="W20" s="119">
        <f t="shared" si="1"/>
        <v>5</v>
      </c>
      <c r="X20" s="119">
        <f t="shared" si="1"/>
        <v>5</v>
      </c>
      <c r="Y20" s="119">
        <f t="shared" si="1"/>
        <v>10</v>
      </c>
      <c r="Z20" s="119">
        <f t="shared" si="1"/>
        <v>10</v>
      </c>
      <c r="AA20" s="119">
        <f t="shared" si="1"/>
        <v>5</v>
      </c>
      <c r="AB20" s="119">
        <f t="shared" si="1"/>
        <v>5</v>
      </c>
      <c r="AC20" s="119">
        <f t="shared" si="1"/>
        <v>69</v>
      </c>
      <c r="AD20" s="119">
        <f t="shared" si="1"/>
        <v>59</v>
      </c>
      <c r="AE20" s="119">
        <f t="shared" si="1"/>
        <v>8</v>
      </c>
      <c r="AF20" s="119">
        <f t="shared" si="1"/>
        <v>8</v>
      </c>
    </row>
  </sheetData>
  <mergeCells count="25">
    <mergeCell ref="AE3:AF3"/>
    <mergeCell ref="G2:N2"/>
    <mergeCell ref="O2:T2"/>
    <mergeCell ref="U2:Z2"/>
    <mergeCell ref="AA2:AF2"/>
    <mergeCell ref="G3:H3"/>
    <mergeCell ref="I3:J3"/>
    <mergeCell ref="K3:L3"/>
    <mergeCell ref="M3:N3"/>
    <mergeCell ref="O3:P3"/>
    <mergeCell ref="Q3:R3"/>
    <mergeCell ref="S3:T3"/>
    <mergeCell ref="U3:V3"/>
    <mergeCell ref="AA3:AB3"/>
    <mergeCell ref="AC3:AD3"/>
    <mergeCell ref="A17:A18"/>
    <mergeCell ref="B17:B18"/>
    <mergeCell ref="B2:B4"/>
    <mergeCell ref="C2:C4"/>
    <mergeCell ref="D2:D4"/>
    <mergeCell ref="E2:E4"/>
    <mergeCell ref="A2:A4"/>
    <mergeCell ref="F2:F4"/>
    <mergeCell ref="W3:X3"/>
    <mergeCell ref="Y3:Z3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F34"/>
  <sheetViews>
    <sheetView topLeftCell="A7" zoomScaleSheetLayoutView="75" workbookViewId="0">
      <selection activeCell="I12" sqref="I12"/>
    </sheetView>
  </sheetViews>
  <sheetFormatPr defaultRowHeight="15"/>
  <cols>
    <col min="1" max="1" width="4.7109375" style="3" customWidth="1"/>
    <col min="2" max="2" width="18.28515625" style="3" customWidth="1"/>
    <col min="3" max="3" width="6.42578125" style="3" customWidth="1"/>
    <col min="4" max="4" width="6.28515625" style="3" customWidth="1"/>
    <col min="5" max="5" width="16.7109375" style="12" customWidth="1"/>
    <col min="6" max="6" width="8" style="3" customWidth="1"/>
    <col min="7" max="13" width="4.28515625" style="20" customWidth="1"/>
    <col min="14" max="14" width="4.28515625" style="30" customWidth="1"/>
    <col min="15" max="32" width="4.28515625" style="20" customWidth="1"/>
    <col min="33" max="16384" width="9.140625" style="3"/>
  </cols>
  <sheetData>
    <row r="1" spans="1:32" s="22" customFormat="1" ht="36.75" customHeight="1">
      <c r="A1" s="22" t="s">
        <v>198</v>
      </c>
    </row>
    <row r="2" spans="1:32" s="1" customFormat="1" ht="30" customHeight="1">
      <c r="A2" s="157" t="s">
        <v>0</v>
      </c>
      <c r="B2" s="135" t="s">
        <v>208</v>
      </c>
      <c r="C2" s="135" t="s">
        <v>179</v>
      </c>
      <c r="D2" s="150" t="s">
        <v>210</v>
      </c>
      <c r="E2" s="150" t="s">
        <v>209</v>
      </c>
      <c r="F2" s="146" t="s">
        <v>1</v>
      </c>
      <c r="G2" s="146" t="s">
        <v>180</v>
      </c>
      <c r="H2" s="146"/>
      <c r="I2" s="146"/>
      <c r="J2" s="146"/>
      <c r="K2" s="146"/>
      <c r="L2" s="146"/>
      <c r="M2" s="146"/>
      <c r="N2" s="146"/>
      <c r="O2" s="146" t="s">
        <v>181</v>
      </c>
      <c r="P2" s="146"/>
      <c r="Q2" s="146"/>
      <c r="R2" s="146"/>
      <c r="S2" s="146"/>
      <c r="T2" s="146"/>
      <c r="U2" s="146" t="s">
        <v>181</v>
      </c>
      <c r="V2" s="146"/>
      <c r="W2" s="146"/>
      <c r="X2" s="146"/>
      <c r="Y2" s="146"/>
      <c r="Z2" s="146"/>
      <c r="AA2" s="146" t="s">
        <v>182</v>
      </c>
      <c r="AB2" s="146"/>
      <c r="AC2" s="146"/>
      <c r="AD2" s="146"/>
      <c r="AE2" s="146"/>
      <c r="AF2" s="146"/>
    </row>
    <row r="3" spans="1:32" s="1" customFormat="1" ht="28.5" customHeight="1">
      <c r="A3" s="157"/>
      <c r="B3" s="135"/>
      <c r="C3" s="135"/>
      <c r="D3" s="150"/>
      <c r="E3" s="150"/>
      <c r="F3" s="146"/>
      <c r="G3" s="146" t="s">
        <v>230</v>
      </c>
      <c r="H3" s="146"/>
      <c r="I3" s="146" t="s">
        <v>229</v>
      </c>
      <c r="J3" s="146"/>
      <c r="K3" s="150" t="s">
        <v>231</v>
      </c>
      <c r="L3" s="150"/>
      <c r="M3" s="150" t="s">
        <v>232</v>
      </c>
      <c r="N3" s="150"/>
      <c r="O3" s="150" t="s">
        <v>233</v>
      </c>
      <c r="P3" s="150"/>
      <c r="Q3" s="150" t="s">
        <v>111</v>
      </c>
      <c r="R3" s="150"/>
      <c r="S3" s="150" t="s">
        <v>112</v>
      </c>
      <c r="T3" s="150"/>
      <c r="U3" s="150" t="s">
        <v>114</v>
      </c>
      <c r="V3" s="150"/>
      <c r="W3" s="150" t="s">
        <v>115</v>
      </c>
      <c r="X3" s="150"/>
      <c r="Y3" s="150" t="s">
        <v>116</v>
      </c>
      <c r="Z3" s="150"/>
      <c r="AA3" s="150" t="s">
        <v>117</v>
      </c>
      <c r="AB3" s="150"/>
      <c r="AC3" s="150" t="s">
        <v>113</v>
      </c>
      <c r="AD3" s="150"/>
      <c r="AE3" s="150" t="s">
        <v>118</v>
      </c>
      <c r="AF3" s="150"/>
    </row>
    <row r="4" spans="1:32" s="1" customFormat="1" ht="50.25" customHeight="1">
      <c r="A4" s="157"/>
      <c r="B4" s="135"/>
      <c r="C4" s="135"/>
      <c r="D4" s="150"/>
      <c r="E4" s="150"/>
      <c r="F4" s="146"/>
      <c r="G4" s="49" t="s">
        <v>134</v>
      </c>
      <c r="H4" s="49" t="s">
        <v>228</v>
      </c>
      <c r="I4" s="49" t="s">
        <v>134</v>
      </c>
      <c r="J4" s="49" t="s">
        <v>228</v>
      </c>
      <c r="K4" s="49" t="s">
        <v>134</v>
      </c>
      <c r="L4" s="49" t="s">
        <v>228</v>
      </c>
      <c r="M4" s="49" t="s">
        <v>134</v>
      </c>
      <c r="N4" s="49" t="s">
        <v>228</v>
      </c>
      <c r="O4" s="49" t="s">
        <v>134</v>
      </c>
      <c r="P4" s="49" t="s">
        <v>228</v>
      </c>
      <c r="Q4" s="49" t="s">
        <v>134</v>
      </c>
      <c r="R4" s="49" t="s">
        <v>228</v>
      </c>
      <c r="S4" s="49" t="s">
        <v>134</v>
      </c>
      <c r="T4" s="49" t="s">
        <v>228</v>
      </c>
      <c r="U4" s="49" t="s">
        <v>134</v>
      </c>
      <c r="V4" s="49" t="s">
        <v>228</v>
      </c>
      <c r="W4" s="49" t="s">
        <v>134</v>
      </c>
      <c r="X4" s="49" t="s">
        <v>228</v>
      </c>
      <c r="Y4" s="49" t="s">
        <v>134</v>
      </c>
      <c r="Z4" s="49" t="s">
        <v>228</v>
      </c>
      <c r="AA4" s="49" t="s">
        <v>134</v>
      </c>
      <c r="AB4" s="49" t="s">
        <v>228</v>
      </c>
      <c r="AC4" s="49" t="s">
        <v>134</v>
      </c>
      <c r="AD4" s="49" t="s">
        <v>228</v>
      </c>
      <c r="AE4" s="49" t="s">
        <v>134</v>
      </c>
      <c r="AF4" s="49" t="s">
        <v>228</v>
      </c>
    </row>
    <row r="5" spans="1:32" s="1" customFormat="1">
      <c r="A5" s="61">
        <v>1</v>
      </c>
      <c r="B5" s="50">
        <v>2</v>
      </c>
      <c r="C5" s="61">
        <v>3</v>
      </c>
      <c r="D5" s="49">
        <v>4</v>
      </c>
      <c r="E5" s="5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49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  <c r="Y5" s="61">
        <v>25</v>
      </c>
      <c r="Z5" s="61">
        <v>26</v>
      </c>
      <c r="AA5" s="61">
        <v>27</v>
      </c>
      <c r="AB5" s="61">
        <v>28</v>
      </c>
      <c r="AC5" s="61">
        <v>29</v>
      </c>
      <c r="AD5" s="61">
        <v>30</v>
      </c>
      <c r="AE5" s="61">
        <v>31</v>
      </c>
      <c r="AF5" s="61">
        <v>32</v>
      </c>
    </row>
    <row r="6" spans="1:32" ht="45">
      <c r="A6" s="53"/>
      <c r="B6" s="67"/>
      <c r="C6" s="53"/>
      <c r="D6" s="53"/>
      <c r="E6" s="52" t="s">
        <v>128</v>
      </c>
      <c r="F6" s="53"/>
      <c r="G6" s="54">
        <v>1</v>
      </c>
      <c r="H6" s="53">
        <v>1</v>
      </c>
      <c r="I6" s="53">
        <v>2</v>
      </c>
      <c r="J6" s="53">
        <v>3</v>
      </c>
      <c r="K6" s="53">
        <v>3</v>
      </c>
      <c r="L6" s="53">
        <v>2</v>
      </c>
      <c r="M6" s="53">
        <v>2</v>
      </c>
      <c r="N6" s="54">
        <v>4</v>
      </c>
      <c r="O6" s="53">
        <v>10</v>
      </c>
      <c r="P6" s="53">
        <v>10</v>
      </c>
      <c r="Q6" s="53">
        <v>8</v>
      </c>
      <c r="R6" s="53">
        <v>8</v>
      </c>
      <c r="S6" s="53">
        <v>14</v>
      </c>
      <c r="T6" s="53">
        <v>8</v>
      </c>
      <c r="U6" s="53">
        <v>1</v>
      </c>
      <c r="V6" s="53">
        <v>1</v>
      </c>
      <c r="W6" s="53">
        <v>0</v>
      </c>
      <c r="X6" s="53"/>
      <c r="Y6" s="53">
        <v>2</v>
      </c>
      <c r="Z6" s="53">
        <v>2</v>
      </c>
      <c r="AA6" s="53">
        <v>1</v>
      </c>
      <c r="AB6" s="53">
        <v>1</v>
      </c>
      <c r="AC6" s="53">
        <v>7</v>
      </c>
      <c r="AD6" s="53">
        <v>6</v>
      </c>
      <c r="AE6" s="53">
        <v>2</v>
      </c>
      <c r="AF6" s="53">
        <v>2</v>
      </c>
    </row>
    <row r="7" spans="1:32" ht="30">
      <c r="A7" s="53"/>
      <c r="B7" s="67"/>
      <c r="C7" s="53"/>
      <c r="D7" s="54"/>
      <c r="E7" s="69" t="s">
        <v>218</v>
      </c>
      <c r="F7" s="54"/>
      <c r="G7" s="54"/>
      <c r="H7" s="54"/>
      <c r="I7" s="54"/>
      <c r="J7" s="54"/>
      <c r="K7" s="54"/>
      <c r="L7" s="54"/>
      <c r="M7" s="54"/>
      <c r="N7" s="54">
        <v>2</v>
      </c>
      <c r="O7" s="54"/>
      <c r="P7" s="54">
        <v>4</v>
      </c>
      <c r="Q7" s="54"/>
      <c r="R7" s="54">
        <v>2</v>
      </c>
      <c r="S7" s="54"/>
      <c r="T7" s="54">
        <v>4</v>
      </c>
      <c r="U7" s="54"/>
      <c r="V7" s="54"/>
      <c r="W7" s="54"/>
      <c r="X7" s="54"/>
      <c r="Y7" s="54"/>
      <c r="Z7" s="54"/>
      <c r="AA7" s="54"/>
      <c r="AB7" s="54"/>
      <c r="AC7" s="54"/>
      <c r="AD7" s="54">
        <v>2</v>
      </c>
      <c r="AE7" s="54"/>
      <c r="AF7" s="54"/>
    </row>
    <row r="8" spans="1:32" ht="31.5">
      <c r="A8" s="53"/>
      <c r="B8" s="67"/>
      <c r="C8" s="53"/>
      <c r="D8" s="54"/>
      <c r="E8" s="55" t="s">
        <v>263</v>
      </c>
      <c r="F8" s="54"/>
      <c r="G8" s="54">
        <f>SUM(G6:G7)</f>
        <v>1</v>
      </c>
      <c r="H8" s="54">
        <f t="shared" ref="H8:AF8" si="0">SUM(H6:H7)</f>
        <v>1</v>
      </c>
      <c r="I8" s="54">
        <f t="shared" si="0"/>
        <v>2</v>
      </c>
      <c r="J8" s="54">
        <f t="shared" si="0"/>
        <v>3</v>
      </c>
      <c r="K8" s="54">
        <f t="shared" si="0"/>
        <v>3</v>
      </c>
      <c r="L8" s="54">
        <f t="shared" si="0"/>
        <v>2</v>
      </c>
      <c r="M8" s="54">
        <f t="shared" si="0"/>
        <v>2</v>
      </c>
      <c r="N8" s="54">
        <f t="shared" si="0"/>
        <v>6</v>
      </c>
      <c r="O8" s="54">
        <f t="shared" si="0"/>
        <v>10</v>
      </c>
      <c r="P8" s="54">
        <f t="shared" si="0"/>
        <v>14</v>
      </c>
      <c r="Q8" s="54">
        <f t="shared" si="0"/>
        <v>8</v>
      </c>
      <c r="R8" s="54">
        <f t="shared" si="0"/>
        <v>10</v>
      </c>
      <c r="S8" s="54">
        <f t="shared" si="0"/>
        <v>14</v>
      </c>
      <c r="T8" s="54">
        <f t="shared" si="0"/>
        <v>12</v>
      </c>
      <c r="U8" s="54">
        <f t="shared" si="0"/>
        <v>1</v>
      </c>
      <c r="V8" s="54">
        <f t="shared" si="0"/>
        <v>1</v>
      </c>
      <c r="W8" s="54">
        <f t="shared" si="0"/>
        <v>0</v>
      </c>
      <c r="X8" s="54">
        <f t="shared" si="0"/>
        <v>0</v>
      </c>
      <c r="Y8" s="54">
        <f t="shared" si="0"/>
        <v>2</v>
      </c>
      <c r="Z8" s="54">
        <f t="shared" si="0"/>
        <v>2</v>
      </c>
      <c r="AA8" s="54">
        <f t="shared" si="0"/>
        <v>1</v>
      </c>
      <c r="AB8" s="54">
        <f t="shared" si="0"/>
        <v>1</v>
      </c>
      <c r="AC8" s="54">
        <f t="shared" si="0"/>
        <v>7</v>
      </c>
      <c r="AD8" s="54">
        <f t="shared" si="0"/>
        <v>8</v>
      </c>
      <c r="AE8" s="54">
        <f t="shared" si="0"/>
        <v>2</v>
      </c>
      <c r="AF8" s="54">
        <f t="shared" si="0"/>
        <v>2</v>
      </c>
    </row>
    <row r="9" spans="1:32">
      <c r="A9" s="53">
        <v>44</v>
      </c>
      <c r="B9" s="67" t="s">
        <v>193</v>
      </c>
      <c r="C9" s="53">
        <v>37</v>
      </c>
      <c r="D9" s="53" t="s">
        <v>135</v>
      </c>
      <c r="E9" s="52" t="s">
        <v>192</v>
      </c>
      <c r="F9" s="54" t="s">
        <v>3</v>
      </c>
      <c r="G9" s="54"/>
      <c r="H9" s="54"/>
      <c r="I9" s="54"/>
      <c r="J9" s="54"/>
      <c r="K9" s="54">
        <v>1</v>
      </c>
      <c r="L9" s="54">
        <v>1</v>
      </c>
      <c r="M9" s="54">
        <v>1</v>
      </c>
      <c r="N9" s="54">
        <v>1</v>
      </c>
      <c r="O9" s="54">
        <v>3</v>
      </c>
      <c r="P9" s="54">
        <v>4</v>
      </c>
      <c r="Q9" s="54">
        <v>4</v>
      </c>
      <c r="R9" s="54">
        <v>4</v>
      </c>
      <c r="S9" s="54">
        <v>5</v>
      </c>
      <c r="T9" s="54">
        <v>3</v>
      </c>
      <c r="U9" s="54">
        <v>0</v>
      </c>
      <c r="V9" s="54">
        <v>0</v>
      </c>
      <c r="W9" s="54">
        <v>1</v>
      </c>
      <c r="X9" s="54">
        <v>1</v>
      </c>
      <c r="Y9" s="54">
        <v>0</v>
      </c>
      <c r="Z9" s="54">
        <v>0</v>
      </c>
      <c r="AA9" s="54">
        <v>1</v>
      </c>
      <c r="AB9" s="54">
        <v>1</v>
      </c>
      <c r="AC9" s="54">
        <v>4</v>
      </c>
      <c r="AD9" s="54">
        <v>2</v>
      </c>
      <c r="AE9" s="54">
        <v>0</v>
      </c>
      <c r="AF9" s="54">
        <v>0</v>
      </c>
    </row>
    <row r="10" spans="1:32" s="31" customFormat="1">
      <c r="A10" s="54">
        <v>45</v>
      </c>
      <c r="B10" s="74" t="s">
        <v>34</v>
      </c>
      <c r="C10" s="54">
        <v>38</v>
      </c>
      <c r="D10" s="54" t="s">
        <v>136</v>
      </c>
      <c r="E10" s="69" t="s">
        <v>34</v>
      </c>
      <c r="F10" s="54" t="s">
        <v>3</v>
      </c>
      <c r="G10" s="54"/>
      <c r="H10" s="54"/>
      <c r="I10" s="54"/>
      <c r="J10" s="54"/>
      <c r="K10" s="54">
        <v>1</v>
      </c>
      <c r="L10" s="54">
        <v>1</v>
      </c>
      <c r="M10" s="54">
        <v>1</v>
      </c>
      <c r="N10" s="54">
        <v>2</v>
      </c>
      <c r="O10" s="54">
        <v>3</v>
      </c>
      <c r="P10" s="54">
        <v>4</v>
      </c>
      <c r="Q10" s="54">
        <v>4</v>
      </c>
      <c r="R10" s="54">
        <v>4</v>
      </c>
      <c r="S10" s="54">
        <v>5</v>
      </c>
      <c r="T10" s="54">
        <v>3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4</v>
      </c>
      <c r="AD10" s="54">
        <v>2</v>
      </c>
      <c r="AE10" s="54">
        <v>0</v>
      </c>
      <c r="AF10" s="54">
        <v>0</v>
      </c>
    </row>
    <row r="11" spans="1:32">
      <c r="A11" s="53">
        <v>46</v>
      </c>
      <c r="B11" s="67" t="s">
        <v>35</v>
      </c>
      <c r="C11" s="53">
        <v>39</v>
      </c>
      <c r="D11" s="53" t="s">
        <v>135</v>
      </c>
      <c r="E11" s="52" t="s">
        <v>35</v>
      </c>
      <c r="F11" s="53" t="s">
        <v>3</v>
      </c>
      <c r="G11" s="53"/>
      <c r="H11" s="54"/>
      <c r="I11" s="54"/>
      <c r="J11" s="54"/>
      <c r="K11" s="54">
        <v>1</v>
      </c>
      <c r="L11" s="54">
        <v>1</v>
      </c>
      <c r="M11" s="54">
        <v>2</v>
      </c>
      <c r="N11" s="54">
        <v>1</v>
      </c>
      <c r="O11" s="54">
        <v>4</v>
      </c>
      <c r="P11" s="54">
        <v>4</v>
      </c>
      <c r="Q11" s="54">
        <v>4</v>
      </c>
      <c r="R11" s="54">
        <v>4</v>
      </c>
      <c r="S11" s="54">
        <v>7</v>
      </c>
      <c r="T11" s="54">
        <v>3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1</v>
      </c>
      <c r="AB11" s="54">
        <v>0</v>
      </c>
      <c r="AC11" s="54">
        <v>5</v>
      </c>
      <c r="AD11" s="54">
        <v>2</v>
      </c>
      <c r="AE11" s="54">
        <v>1</v>
      </c>
      <c r="AF11" s="54">
        <v>1</v>
      </c>
    </row>
    <row r="12" spans="1:32" ht="30">
      <c r="A12" s="53">
        <v>47</v>
      </c>
      <c r="B12" s="67" t="s">
        <v>168</v>
      </c>
      <c r="C12" s="53">
        <v>40</v>
      </c>
      <c r="D12" s="53" t="s">
        <v>135</v>
      </c>
      <c r="E12" s="52" t="s">
        <v>36</v>
      </c>
      <c r="F12" s="53" t="s">
        <v>3</v>
      </c>
      <c r="G12" s="53"/>
      <c r="H12" s="54"/>
      <c r="I12" s="54"/>
      <c r="J12" s="54"/>
      <c r="K12" s="54">
        <v>1</v>
      </c>
      <c r="L12" s="54">
        <v>1</v>
      </c>
      <c r="M12" s="54">
        <v>1</v>
      </c>
      <c r="N12" s="54">
        <v>1</v>
      </c>
      <c r="O12" s="54">
        <v>3</v>
      </c>
      <c r="P12" s="54">
        <v>4</v>
      </c>
      <c r="Q12" s="54">
        <v>4</v>
      </c>
      <c r="R12" s="54">
        <v>4</v>
      </c>
      <c r="S12" s="54">
        <v>5</v>
      </c>
      <c r="T12" s="54">
        <v>3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1</v>
      </c>
      <c r="AC12" s="54">
        <v>4</v>
      </c>
      <c r="AD12" s="54">
        <v>2</v>
      </c>
      <c r="AE12" s="54">
        <v>0</v>
      </c>
      <c r="AF12" s="54">
        <v>0</v>
      </c>
    </row>
    <row r="13" spans="1:32">
      <c r="A13" s="155">
        <v>48</v>
      </c>
      <c r="B13" s="158" t="s">
        <v>169</v>
      </c>
      <c r="C13" s="53">
        <v>41</v>
      </c>
      <c r="D13" s="53" t="s">
        <v>135</v>
      </c>
      <c r="E13" s="52" t="s">
        <v>37</v>
      </c>
      <c r="F13" s="53" t="s">
        <v>3</v>
      </c>
      <c r="G13" s="53"/>
      <c r="H13" s="54"/>
      <c r="I13" s="54"/>
      <c r="J13" s="54"/>
      <c r="K13" s="54">
        <v>1</v>
      </c>
      <c r="L13" s="54">
        <v>1</v>
      </c>
      <c r="M13" s="54">
        <v>2</v>
      </c>
      <c r="N13" s="54">
        <v>1</v>
      </c>
      <c r="O13" s="54">
        <v>4</v>
      </c>
      <c r="P13" s="54">
        <v>4</v>
      </c>
      <c r="Q13" s="54">
        <v>4</v>
      </c>
      <c r="R13" s="54">
        <v>4</v>
      </c>
      <c r="S13" s="54">
        <v>5</v>
      </c>
      <c r="T13" s="54">
        <v>3</v>
      </c>
      <c r="U13" s="54">
        <v>0</v>
      </c>
      <c r="V13" s="54">
        <v>0</v>
      </c>
      <c r="W13" s="54">
        <v>0</v>
      </c>
      <c r="X13" s="54">
        <v>0</v>
      </c>
      <c r="Y13" s="54">
        <v>1</v>
      </c>
      <c r="Z13" s="54">
        <v>1</v>
      </c>
      <c r="AA13" s="54">
        <v>2</v>
      </c>
      <c r="AB13" s="54">
        <v>1</v>
      </c>
      <c r="AC13" s="54">
        <v>4</v>
      </c>
      <c r="AD13" s="54">
        <v>2</v>
      </c>
      <c r="AE13" s="54">
        <v>1</v>
      </c>
      <c r="AF13" s="54">
        <v>1</v>
      </c>
    </row>
    <row r="14" spans="1:32">
      <c r="A14" s="155"/>
      <c r="B14" s="158"/>
      <c r="C14" s="53">
        <v>42</v>
      </c>
      <c r="D14" s="53" t="s">
        <v>135</v>
      </c>
      <c r="E14" s="52" t="s">
        <v>38</v>
      </c>
      <c r="F14" s="53" t="s">
        <v>3</v>
      </c>
      <c r="G14" s="53"/>
      <c r="H14" s="54"/>
      <c r="I14" s="54"/>
      <c r="J14" s="54"/>
      <c r="K14" s="54">
        <v>0</v>
      </c>
      <c r="L14" s="54">
        <v>1</v>
      </c>
      <c r="M14" s="54">
        <v>0</v>
      </c>
      <c r="N14" s="54">
        <v>1</v>
      </c>
      <c r="O14" s="54">
        <v>0</v>
      </c>
      <c r="P14" s="54">
        <v>4</v>
      </c>
      <c r="Q14" s="54">
        <v>0</v>
      </c>
      <c r="R14" s="54">
        <v>4</v>
      </c>
      <c r="S14" s="54">
        <v>0</v>
      </c>
      <c r="T14" s="54">
        <v>3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1</v>
      </c>
      <c r="AC14" s="54">
        <v>0</v>
      </c>
      <c r="AD14" s="54">
        <v>2</v>
      </c>
      <c r="AE14" s="54">
        <v>0</v>
      </c>
      <c r="AF14" s="54">
        <v>0</v>
      </c>
    </row>
    <row r="15" spans="1:32">
      <c r="A15" s="155">
        <v>49</v>
      </c>
      <c r="B15" s="158" t="s">
        <v>170</v>
      </c>
      <c r="C15" s="53">
        <v>43</v>
      </c>
      <c r="D15" s="53" t="s">
        <v>135</v>
      </c>
      <c r="E15" s="52" t="s">
        <v>39</v>
      </c>
      <c r="F15" s="53" t="s">
        <v>3</v>
      </c>
      <c r="G15" s="53"/>
      <c r="H15" s="54"/>
      <c r="I15" s="54"/>
      <c r="J15" s="54"/>
      <c r="K15" s="54">
        <v>1</v>
      </c>
      <c r="L15" s="54">
        <v>1</v>
      </c>
      <c r="M15" s="54">
        <v>2</v>
      </c>
      <c r="N15" s="54">
        <v>1</v>
      </c>
      <c r="O15" s="54">
        <v>4</v>
      </c>
      <c r="P15" s="54">
        <v>4</v>
      </c>
      <c r="Q15" s="54">
        <v>4</v>
      </c>
      <c r="R15" s="54">
        <v>4</v>
      </c>
      <c r="S15" s="54">
        <v>5</v>
      </c>
      <c r="T15" s="54">
        <v>3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3</v>
      </c>
      <c r="AB15" s="54">
        <v>1</v>
      </c>
      <c r="AC15" s="54">
        <v>5</v>
      </c>
      <c r="AD15" s="54">
        <v>2</v>
      </c>
      <c r="AE15" s="54">
        <v>1</v>
      </c>
      <c r="AF15" s="54">
        <v>1</v>
      </c>
    </row>
    <row r="16" spans="1:32">
      <c r="A16" s="155"/>
      <c r="B16" s="158"/>
      <c r="C16" s="53">
        <v>44</v>
      </c>
      <c r="D16" s="53" t="s">
        <v>135</v>
      </c>
      <c r="E16" s="52" t="s">
        <v>40</v>
      </c>
      <c r="F16" s="53" t="s">
        <v>3</v>
      </c>
      <c r="G16" s="53"/>
      <c r="H16" s="54"/>
      <c r="I16" s="54"/>
      <c r="J16" s="54"/>
      <c r="K16" s="54">
        <v>0</v>
      </c>
      <c r="L16" s="54">
        <v>1</v>
      </c>
      <c r="M16" s="54">
        <v>0</v>
      </c>
      <c r="N16" s="54">
        <v>1</v>
      </c>
      <c r="O16" s="54">
        <v>0</v>
      </c>
      <c r="P16" s="54">
        <v>4</v>
      </c>
      <c r="Q16" s="54">
        <v>0</v>
      </c>
      <c r="R16" s="54">
        <v>4</v>
      </c>
      <c r="S16" s="54">
        <v>0</v>
      </c>
      <c r="T16" s="54">
        <v>3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2</v>
      </c>
      <c r="AE16" s="54">
        <v>0</v>
      </c>
      <c r="AF16" s="54">
        <v>0</v>
      </c>
    </row>
    <row r="17" spans="1:32">
      <c r="A17" s="155"/>
      <c r="B17" s="158"/>
      <c r="C17" s="53">
        <v>45</v>
      </c>
      <c r="D17" s="53" t="s">
        <v>135</v>
      </c>
      <c r="E17" s="52" t="s">
        <v>41</v>
      </c>
      <c r="F17" s="53" t="s">
        <v>3</v>
      </c>
      <c r="G17" s="53"/>
      <c r="H17" s="54"/>
      <c r="I17" s="54"/>
      <c r="J17" s="54"/>
      <c r="K17" s="54">
        <v>0</v>
      </c>
      <c r="L17" s="54">
        <v>1</v>
      </c>
      <c r="M17" s="54">
        <v>0</v>
      </c>
      <c r="N17" s="54">
        <v>1</v>
      </c>
      <c r="O17" s="54">
        <v>0</v>
      </c>
      <c r="P17" s="54">
        <v>4</v>
      </c>
      <c r="Q17" s="54">
        <v>0</v>
      </c>
      <c r="R17" s="54">
        <v>4</v>
      </c>
      <c r="S17" s="54">
        <v>0</v>
      </c>
      <c r="T17" s="54">
        <v>3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2</v>
      </c>
      <c r="AE17" s="54">
        <v>0</v>
      </c>
      <c r="AF17" s="54">
        <v>0</v>
      </c>
    </row>
    <row r="18" spans="1:32">
      <c r="A18" s="155">
        <v>50</v>
      </c>
      <c r="B18" s="158" t="s">
        <v>171</v>
      </c>
      <c r="C18" s="53">
        <v>46</v>
      </c>
      <c r="D18" s="53" t="s">
        <v>136</v>
      </c>
      <c r="E18" s="52" t="s">
        <v>42</v>
      </c>
      <c r="F18" s="53" t="s">
        <v>3</v>
      </c>
      <c r="G18" s="53"/>
      <c r="H18" s="54"/>
      <c r="I18" s="54"/>
      <c r="J18" s="54"/>
      <c r="K18" s="54">
        <v>1</v>
      </c>
      <c r="L18" s="54">
        <v>1</v>
      </c>
      <c r="M18" s="54">
        <v>2</v>
      </c>
      <c r="N18" s="54">
        <v>2</v>
      </c>
      <c r="O18" s="54">
        <v>5</v>
      </c>
      <c r="P18" s="54">
        <v>4</v>
      </c>
      <c r="Q18" s="54">
        <v>5</v>
      </c>
      <c r="R18" s="54">
        <v>4</v>
      </c>
      <c r="S18" s="54">
        <v>6</v>
      </c>
      <c r="T18" s="54">
        <v>3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2</v>
      </c>
      <c r="AB18" s="54">
        <v>1</v>
      </c>
      <c r="AC18" s="54">
        <v>5</v>
      </c>
      <c r="AD18" s="54">
        <v>3</v>
      </c>
      <c r="AE18" s="54">
        <v>0</v>
      </c>
      <c r="AF18" s="54">
        <v>0</v>
      </c>
    </row>
    <row r="19" spans="1:32">
      <c r="A19" s="155"/>
      <c r="B19" s="158"/>
      <c r="C19" s="53">
        <v>47</v>
      </c>
      <c r="D19" s="53" t="s">
        <v>136</v>
      </c>
      <c r="E19" s="52" t="s">
        <v>43</v>
      </c>
      <c r="F19" s="53" t="s">
        <v>3</v>
      </c>
      <c r="G19" s="53"/>
      <c r="H19" s="54"/>
      <c r="I19" s="54"/>
      <c r="J19" s="54"/>
      <c r="K19" s="54">
        <v>0</v>
      </c>
      <c r="L19" s="54">
        <v>1</v>
      </c>
      <c r="M19" s="54">
        <v>0</v>
      </c>
      <c r="N19" s="54">
        <v>2</v>
      </c>
      <c r="O19" s="54">
        <v>0</v>
      </c>
      <c r="P19" s="54">
        <v>4</v>
      </c>
      <c r="Q19" s="54">
        <v>0</v>
      </c>
      <c r="R19" s="54">
        <v>4</v>
      </c>
      <c r="S19" s="54">
        <v>0</v>
      </c>
      <c r="T19" s="54">
        <v>3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1</v>
      </c>
      <c r="AC19" s="54">
        <v>0</v>
      </c>
      <c r="AD19" s="54">
        <v>2</v>
      </c>
      <c r="AE19" s="54">
        <v>0</v>
      </c>
      <c r="AF19" s="54">
        <v>0</v>
      </c>
    </row>
    <row r="20" spans="1:32">
      <c r="A20" s="155"/>
      <c r="B20" s="158"/>
      <c r="C20" s="53">
        <v>48</v>
      </c>
      <c r="D20" s="53" t="s">
        <v>136</v>
      </c>
      <c r="E20" s="52" t="s">
        <v>44</v>
      </c>
      <c r="F20" s="53" t="s">
        <v>3</v>
      </c>
      <c r="G20" s="53"/>
      <c r="H20" s="54"/>
      <c r="I20" s="54"/>
      <c r="J20" s="54"/>
      <c r="K20" s="54">
        <v>0</v>
      </c>
      <c r="L20" s="54">
        <v>1</v>
      </c>
      <c r="M20" s="54">
        <v>0</v>
      </c>
      <c r="N20" s="54">
        <v>2</v>
      </c>
      <c r="O20" s="54">
        <v>0</v>
      </c>
      <c r="P20" s="54">
        <v>4</v>
      </c>
      <c r="Q20" s="54">
        <v>0</v>
      </c>
      <c r="R20" s="54">
        <v>4</v>
      </c>
      <c r="S20" s="54">
        <v>0</v>
      </c>
      <c r="T20" s="54">
        <v>3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1</v>
      </c>
      <c r="AC20" s="54">
        <v>0</v>
      </c>
      <c r="AD20" s="54">
        <v>2</v>
      </c>
      <c r="AE20" s="54">
        <v>0</v>
      </c>
      <c r="AF20" s="54">
        <v>0</v>
      </c>
    </row>
    <row r="21" spans="1:32">
      <c r="A21" s="155"/>
      <c r="B21" s="158"/>
      <c r="C21" s="53">
        <v>49</v>
      </c>
      <c r="D21" s="53" t="s">
        <v>136</v>
      </c>
      <c r="E21" s="52" t="s">
        <v>45</v>
      </c>
      <c r="F21" s="53" t="s">
        <v>3</v>
      </c>
      <c r="G21" s="53"/>
      <c r="H21" s="54"/>
      <c r="I21" s="54"/>
      <c r="J21" s="54"/>
      <c r="K21" s="54">
        <v>0</v>
      </c>
      <c r="L21" s="54">
        <v>1</v>
      </c>
      <c r="M21" s="54">
        <v>0</v>
      </c>
      <c r="N21" s="54">
        <v>2</v>
      </c>
      <c r="O21" s="54">
        <v>0</v>
      </c>
      <c r="P21" s="54">
        <v>4</v>
      </c>
      <c r="Q21" s="54">
        <v>0</v>
      </c>
      <c r="R21" s="54">
        <v>4</v>
      </c>
      <c r="S21" s="54">
        <v>0</v>
      </c>
      <c r="T21" s="54">
        <v>3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1</v>
      </c>
      <c r="AC21" s="54">
        <v>0</v>
      </c>
      <c r="AD21" s="54">
        <v>2</v>
      </c>
      <c r="AE21" s="54">
        <v>0</v>
      </c>
      <c r="AF21" s="54">
        <v>0</v>
      </c>
    </row>
    <row r="22" spans="1:32">
      <c r="A22" s="155"/>
      <c r="B22" s="158"/>
      <c r="C22" s="53">
        <v>50</v>
      </c>
      <c r="D22" s="53" t="s">
        <v>225</v>
      </c>
      <c r="E22" s="52" t="s">
        <v>46</v>
      </c>
      <c r="F22" s="53" t="s">
        <v>3</v>
      </c>
      <c r="G22" s="53"/>
      <c r="H22" s="54"/>
      <c r="I22" s="54"/>
      <c r="J22" s="54"/>
      <c r="K22" s="54">
        <v>0</v>
      </c>
      <c r="L22" s="54">
        <v>1</v>
      </c>
      <c r="M22" s="54">
        <v>0</v>
      </c>
      <c r="N22" s="54">
        <v>1</v>
      </c>
      <c r="O22" s="54">
        <v>0</v>
      </c>
      <c r="P22" s="54">
        <v>3</v>
      </c>
      <c r="Q22" s="54">
        <v>0</v>
      </c>
      <c r="R22" s="54">
        <v>4</v>
      </c>
      <c r="S22" s="54">
        <v>0</v>
      </c>
      <c r="T22" s="54">
        <v>3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3</v>
      </c>
      <c r="AE22" s="54">
        <v>0</v>
      </c>
      <c r="AF22" s="54">
        <v>0</v>
      </c>
    </row>
    <row r="23" spans="1:32" ht="45">
      <c r="A23" s="61"/>
      <c r="B23" s="52" t="s">
        <v>214</v>
      </c>
      <c r="C23" s="61"/>
      <c r="D23" s="61"/>
      <c r="E23" s="52"/>
      <c r="F23" s="61"/>
      <c r="G23" s="61">
        <f>SUM(G8:G22)</f>
        <v>1</v>
      </c>
      <c r="H23" s="61">
        <f>SUM(H8:H22)</f>
        <v>1</v>
      </c>
      <c r="I23" s="61">
        <f t="shared" ref="I23:AF23" si="1">SUM(I8:I22)</f>
        <v>2</v>
      </c>
      <c r="J23" s="61">
        <f t="shared" si="1"/>
        <v>3</v>
      </c>
      <c r="K23" s="61">
        <f t="shared" si="1"/>
        <v>10</v>
      </c>
      <c r="L23" s="61">
        <f t="shared" si="1"/>
        <v>16</v>
      </c>
      <c r="M23" s="61">
        <f t="shared" si="1"/>
        <v>13</v>
      </c>
      <c r="N23" s="61">
        <f t="shared" si="1"/>
        <v>25</v>
      </c>
      <c r="O23" s="61">
        <f t="shared" si="1"/>
        <v>36</v>
      </c>
      <c r="P23" s="61">
        <f t="shared" si="1"/>
        <v>69</v>
      </c>
      <c r="Q23" s="61">
        <f t="shared" si="1"/>
        <v>37</v>
      </c>
      <c r="R23" s="61">
        <f t="shared" si="1"/>
        <v>66</v>
      </c>
      <c r="S23" s="61">
        <f t="shared" si="1"/>
        <v>52</v>
      </c>
      <c r="T23" s="61">
        <f t="shared" si="1"/>
        <v>54</v>
      </c>
      <c r="U23" s="61">
        <f t="shared" si="1"/>
        <v>1</v>
      </c>
      <c r="V23" s="61">
        <f t="shared" si="1"/>
        <v>1</v>
      </c>
      <c r="W23" s="61">
        <f t="shared" si="1"/>
        <v>1</v>
      </c>
      <c r="X23" s="61">
        <f t="shared" si="1"/>
        <v>1</v>
      </c>
      <c r="Y23" s="61">
        <f t="shared" si="1"/>
        <v>3</v>
      </c>
      <c r="Z23" s="61">
        <f t="shared" si="1"/>
        <v>3</v>
      </c>
      <c r="AA23" s="61">
        <f t="shared" si="1"/>
        <v>10</v>
      </c>
      <c r="AB23" s="61">
        <f t="shared" si="1"/>
        <v>10</v>
      </c>
      <c r="AC23" s="61">
        <f t="shared" si="1"/>
        <v>38</v>
      </c>
      <c r="AD23" s="61">
        <f t="shared" si="1"/>
        <v>38</v>
      </c>
      <c r="AE23" s="61">
        <f t="shared" si="1"/>
        <v>5</v>
      </c>
      <c r="AF23" s="61">
        <f t="shared" si="1"/>
        <v>5</v>
      </c>
    </row>
    <row r="24" spans="1:32" s="6" customFormat="1">
      <c r="A24" s="4"/>
      <c r="B24" s="5"/>
      <c r="C24" s="4"/>
      <c r="D24" s="4"/>
      <c r="E24" s="5"/>
      <c r="F24" s="4"/>
      <c r="G24" s="4"/>
      <c r="H24" s="4"/>
      <c r="I24" s="4"/>
      <c r="J24" s="4"/>
      <c r="K24" s="4"/>
      <c r="L24" s="4"/>
      <c r="M24" s="4"/>
      <c r="N24" s="2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>
      <c r="E25" s="29"/>
    </row>
    <row r="26" spans="1:32">
      <c r="C26" s="159"/>
      <c r="D26" s="159"/>
      <c r="E26" s="159"/>
      <c r="F26" s="159"/>
      <c r="G26" s="159"/>
      <c r="H26" s="42"/>
      <c r="I26" s="42"/>
      <c r="J26" s="42"/>
      <c r="K26" s="42"/>
    </row>
    <row r="27" spans="1:32">
      <c r="C27" s="159"/>
      <c r="D27" s="159"/>
      <c r="E27" s="42"/>
      <c r="F27" s="159"/>
      <c r="G27" s="159"/>
      <c r="H27" s="42"/>
      <c r="I27" s="42"/>
      <c r="J27" s="42"/>
      <c r="K27" s="42"/>
    </row>
    <row r="28" spans="1:32">
      <c r="C28" s="159"/>
      <c r="D28" s="159"/>
      <c r="E28" s="7"/>
      <c r="F28" s="159"/>
      <c r="G28" s="159"/>
      <c r="H28" s="42"/>
      <c r="I28" s="42"/>
      <c r="J28" s="42"/>
      <c r="K28" s="42"/>
    </row>
    <row r="29" spans="1:32">
      <c r="C29" s="159"/>
      <c r="D29" s="159"/>
      <c r="E29" s="7"/>
      <c r="F29" s="159"/>
      <c r="G29" s="159"/>
      <c r="H29" s="42"/>
      <c r="I29" s="42"/>
      <c r="J29" s="42"/>
      <c r="K29" s="42"/>
    </row>
    <row r="30" spans="1:32">
      <c r="C30" s="159"/>
      <c r="D30" s="159"/>
      <c r="E30" s="7"/>
      <c r="F30" s="159"/>
      <c r="G30" s="159"/>
      <c r="H30" s="42"/>
      <c r="I30" s="42"/>
      <c r="J30" s="42"/>
      <c r="K30" s="42"/>
    </row>
    <row r="31" spans="1:32">
      <c r="C31" s="159"/>
      <c r="D31" s="159"/>
      <c r="E31" s="7"/>
      <c r="F31" s="159"/>
      <c r="G31" s="159"/>
      <c r="H31" s="42"/>
      <c r="I31" s="42"/>
      <c r="J31" s="42"/>
      <c r="K31" s="42"/>
    </row>
    <row r="32" spans="1:32">
      <c r="C32" s="159"/>
      <c r="D32" s="159"/>
      <c r="E32" s="7"/>
      <c r="F32" s="159"/>
      <c r="G32" s="159"/>
      <c r="H32" s="42"/>
      <c r="I32" s="42"/>
      <c r="J32" s="42"/>
      <c r="K32" s="42"/>
    </row>
    <row r="33" spans="3:11">
      <c r="C33" s="159"/>
      <c r="D33" s="159"/>
      <c r="E33" s="29"/>
      <c r="F33" s="6"/>
      <c r="G33" s="42"/>
      <c r="H33" s="42"/>
      <c r="I33" s="42"/>
      <c r="J33" s="42"/>
      <c r="K33" s="42"/>
    </row>
    <row r="34" spans="3:11">
      <c r="C34" s="6"/>
      <c r="D34" s="6"/>
      <c r="E34" s="29"/>
      <c r="F34" s="6"/>
      <c r="G34" s="42"/>
      <c r="H34" s="42"/>
      <c r="I34" s="42"/>
      <c r="J34" s="42"/>
      <c r="K34" s="42"/>
    </row>
  </sheetData>
  <mergeCells count="43">
    <mergeCell ref="AC3:AD3"/>
    <mergeCell ref="C26:G26"/>
    <mergeCell ref="C27:D27"/>
    <mergeCell ref="C28:D28"/>
    <mergeCell ref="C29:D29"/>
    <mergeCell ref="C30:D30"/>
    <mergeCell ref="F27:G27"/>
    <mergeCell ref="C31:D31"/>
    <mergeCell ref="C32:D32"/>
    <mergeCell ref="C33:D33"/>
    <mergeCell ref="F28:G28"/>
    <mergeCell ref="F29:G29"/>
    <mergeCell ref="F30:G30"/>
    <mergeCell ref="F31:G31"/>
    <mergeCell ref="F32:G32"/>
    <mergeCell ref="O2:T2"/>
    <mergeCell ref="U2:Z2"/>
    <mergeCell ref="G3:H3"/>
    <mergeCell ref="I3:J3"/>
    <mergeCell ref="AA2:AF2"/>
    <mergeCell ref="AE3:AF3"/>
    <mergeCell ref="G2:N2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2:A4"/>
    <mergeCell ref="F2:F4"/>
    <mergeCell ref="A15:A17"/>
    <mergeCell ref="B15:B17"/>
    <mergeCell ref="A18:A22"/>
    <mergeCell ref="B18:B22"/>
    <mergeCell ref="A13:A14"/>
    <mergeCell ref="B13:B14"/>
    <mergeCell ref="B2:B4"/>
    <mergeCell ref="C2:C4"/>
    <mergeCell ref="D2:D4"/>
    <mergeCell ref="E2:E4"/>
  </mergeCells>
  <printOptions horizontalCentered="1"/>
  <pageMargins left="0.86614173228346458" right="0.11811023622047245" top="0.62992125984251968" bottom="0.70866141732283472" header="0.31496062992125984" footer="0.31496062992125984"/>
  <pageSetup paperSize="9" scale="75" fitToHeight="0" orientation="landscape" r:id="rId1"/>
  <rowBreaks count="1" manualBreakCount="1">
    <brk id="23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28</vt:i4>
      </vt:variant>
    </vt:vector>
  </HeadingPairs>
  <TitlesOfParts>
    <vt:vector size="43" baseType="lpstr">
      <vt:lpstr>abstract final 24.08.2018</vt:lpstr>
      <vt:lpstr>HOD</vt:lpstr>
      <vt:lpstr>ADC</vt:lpstr>
      <vt:lpstr>abids</vt:lpstr>
      <vt:lpstr>begumpet</vt:lpstr>
      <vt:lpstr>charminar</vt:lpstr>
      <vt:lpstr>punjagutta</vt:lpstr>
      <vt:lpstr>secundrabad</vt:lpstr>
      <vt:lpstr>Hyd (R)</vt:lpstr>
      <vt:lpstr>Saroornagar</vt:lpstr>
      <vt:lpstr>nizamabad</vt:lpstr>
      <vt:lpstr>nalgonda</vt:lpstr>
      <vt:lpstr>adilabad</vt:lpstr>
      <vt:lpstr>karimnagar</vt:lpstr>
      <vt:lpstr>warangal</vt:lpstr>
      <vt:lpstr>abids!Print_Area</vt:lpstr>
      <vt:lpstr>'abstract final 24.08.2018'!Print_Area</vt:lpstr>
      <vt:lpstr>adilabad!Print_Area</vt:lpstr>
      <vt:lpstr>begumpet!Print_Area</vt:lpstr>
      <vt:lpstr>charminar!Print_Area</vt:lpstr>
      <vt:lpstr>HOD!Print_Area</vt:lpstr>
      <vt:lpstr>'Hyd (R)'!Print_Area</vt:lpstr>
      <vt:lpstr>karimnagar!Print_Area</vt:lpstr>
      <vt:lpstr>nalgonda!Print_Area</vt:lpstr>
      <vt:lpstr>nizamabad!Print_Area</vt:lpstr>
      <vt:lpstr>punjagutta!Print_Area</vt:lpstr>
      <vt:lpstr>Saroornagar!Print_Area</vt:lpstr>
      <vt:lpstr>secundrabad!Print_Area</vt:lpstr>
      <vt:lpstr>warangal!Print_Area</vt:lpstr>
      <vt:lpstr>abids!Print_Titles</vt:lpstr>
      <vt:lpstr>'abstract final 24.08.2018'!Print_Titles</vt:lpstr>
      <vt:lpstr>adilabad!Print_Titles</vt:lpstr>
      <vt:lpstr>begumpet!Print_Titles</vt:lpstr>
      <vt:lpstr>charminar!Print_Titles</vt:lpstr>
      <vt:lpstr>HOD!Print_Titles</vt:lpstr>
      <vt:lpstr>'Hyd (R)'!Print_Titles</vt:lpstr>
      <vt:lpstr>karimnagar!Print_Titles</vt:lpstr>
      <vt:lpstr>nalgonda!Print_Titles</vt:lpstr>
      <vt:lpstr>nizamabad!Print_Titles</vt:lpstr>
      <vt:lpstr>punjagutta!Print_Titles</vt:lpstr>
      <vt:lpstr>Saroornagar!Print_Titles</vt:lpstr>
      <vt:lpstr>secundrabad!Print_Titles</vt:lpstr>
      <vt:lpstr>warangal!Print_Titles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2018-08-27T13:38:36Z</dcterms:modified>
</cp:coreProperties>
</file>